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8_{D85D681F-9311-4C2F-9D57-979A120E81C3}" xr6:coauthVersionLast="45" xr6:coauthVersionMax="45" xr10:uidLastSave="{00000000-0000-0000-0000-000000000000}"/>
  <bookViews>
    <workbookView xWindow="-108" yWindow="-108" windowWidth="23256" windowHeight="12576" firstSheet="2" activeTab="6" xr2:uid="{7E63E574-8321-49F2-8DE8-CC861EF6D6DF}"/>
  </bookViews>
  <sheets>
    <sheet name="12 Nastavení" sheetId="25" r:id="rId1"/>
    <sheet name="12 výsledek" sheetId="29" r:id="rId2"/>
    <sheet name="13 Úprava dat" sheetId="30" r:id="rId3"/>
    <sheet name="List2" sheetId="38" r:id="rId4"/>
    <sheet name="14 Kont tab" sheetId="31" r:id="rId5"/>
    <sheet name="15 Graf" sheetId="33" r:id="rId6"/>
    <sheet name="řešení volitelného" sheetId="39" r:id="rId7"/>
    <sheet name="Volitelně dashboard" sheetId="34" r:id="rId8"/>
    <sheet name="Products" sheetId="35" r:id="rId9"/>
    <sheet name="Customers" sheetId="36" r:id="rId10"/>
  </sheets>
  <definedNames>
    <definedName name="_xlnm._FilterDatabase" localSheetId="0" hidden="1">'12 Nastavení'!$B$10:$J$620</definedName>
    <definedName name="_xlnm._FilterDatabase" localSheetId="4" hidden="1">'14 Kont tab'!$B$23:$J$633</definedName>
    <definedName name="Customers">Customers!$A$1:$H$92</definedName>
    <definedName name="_xlnm.Print_Titles" localSheetId="0">'12 Nastavení'!$10:$10</definedName>
    <definedName name="_xlnm.Print_Titles" localSheetId="1">'12 výsledek'!$10:$10</definedName>
    <definedName name="_xlnm.Print_Area" localSheetId="0">'12 Nastavení'!$A$1:$J$620</definedName>
    <definedName name="Order_Details">'Volitelně dashboard'!$B$25:$H$2180</definedName>
    <definedName name="Orders">#REF!</definedName>
    <definedName name="Products">Products!$A$1:$I$78</definedName>
    <definedName name="Průřez_Country">#N/A</definedName>
    <definedName name="Průřez_Kategorie">#N/A</definedName>
  </definedNames>
  <calcPr calcId="191029"/>
  <pivotCaches>
    <pivotCache cacheId="52" r:id="rId11"/>
    <pivotCache cacheId="62" r:id="rId12"/>
  </pivotCaches>
  <extLst>
    <ext xmlns:x14="http://schemas.microsoft.com/office/spreadsheetml/2009/9/main" uri="{BBE1A952-AA13-448e-AADC-164F8A28A991}">
      <x14:slicerCaches>
        <x14:slicerCache r:id="rId13"/>
        <x14:slicerCache r:id="rId1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34" l="1"/>
  <c r="J27" i="34"/>
  <c r="K27" i="34"/>
  <c r="I28" i="34"/>
  <c r="J28" i="34"/>
  <c r="K28" i="34"/>
  <c r="I29" i="34"/>
  <c r="J29" i="34"/>
  <c r="K29" i="34"/>
  <c r="I30" i="34"/>
  <c r="J30" i="34"/>
  <c r="K30" i="34"/>
  <c r="I31" i="34"/>
  <c r="J31" i="34"/>
  <c r="K31" i="34"/>
  <c r="I32" i="34"/>
  <c r="J32" i="34"/>
  <c r="K32" i="34"/>
  <c r="I33" i="34"/>
  <c r="J33" i="34"/>
  <c r="K33" i="34"/>
  <c r="I34" i="34"/>
  <c r="J34" i="34"/>
  <c r="K34" i="34"/>
  <c r="I35" i="34"/>
  <c r="J35" i="34"/>
  <c r="K35" i="34"/>
  <c r="I36" i="34"/>
  <c r="J36" i="34"/>
  <c r="K36" i="34"/>
  <c r="I37" i="34"/>
  <c r="J37" i="34"/>
  <c r="K37" i="34"/>
  <c r="I38" i="34"/>
  <c r="J38" i="34"/>
  <c r="K38" i="34"/>
  <c r="I39" i="34"/>
  <c r="J39" i="34"/>
  <c r="K39" i="34"/>
  <c r="I40" i="34"/>
  <c r="J40" i="34"/>
  <c r="K40" i="34"/>
  <c r="I41" i="34"/>
  <c r="J41" i="34"/>
  <c r="K41" i="34"/>
  <c r="I42" i="34"/>
  <c r="J42" i="34"/>
  <c r="K42" i="34"/>
  <c r="I43" i="34"/>
  <c r="J43" i="34"/>
  <c r="K43" i="34"/>
  <c r="I44" i="34"/>
  <c r="J44" i="34"/>
  <c r="K44" i="34"/>
  <c r="I45" i="34"/>
  <c r="J45" i="34"/>
  <c r="K45" i="34"/>
  <c r="I46" i="34"/>
  <c r="J46" i="34"/>
  <c r="K46" i="34"/>
  <c r="I47" i="34"/>
  <c r="J47" i="34"/>
  <c r="K47" i="34"/>
  <c r="I48" i="34"/>
  <c r="J48" i="34"/>
  <c r="K48" i="34"/>
  <c r="I49" i="34"/>
  <c r="J49" i="34"/>
  <c r="K49" i="34"/>
  <c r="I50" i="34"/>
  <c r="J50" i="34"/>
  <c r="K50" i="34"/>
  <c r="I51" i="34"/>
  <c r="J51" i="34"/>
  <c r="K51" i="34"/>
  <c r="I52" i="34"/>
  <c r="J52" i="34"/>
  <c r="K52" i="34"/>
  <c r="I53" i="34"/>
  <c r="J53" i="34"/>
  <c r="K53" i="34"/>
  <c r="I54" i="34"/>
  <c r="J54" i="34"/>
  <c r="K54" i="34"/>
  <c r="I55" i="34"/>
  <c r="J55" i="34"/>
  <c r="K55" i="34"/>
  <c r="I56" i="34"/>
  <c r="J56" i="34"/>
  <c r="K56" i="34"/>
  <c r="I57" i="34"/>
  <c r="J57" i="34"/>
  <c r="K57" i="34"/>
  <c r="I58" i="34"/>
  <c r="J58" i="34"/>
  <c r="K58" i="34"/>
  <c r="I59" i="34"/>
  <c r="J59" i="34"/>
  <c r="K59" i="34"/>
  <c r="I60" i="34"/>
  <c r="J60" i="34"/>
  <c r="K60" i="34"/>
  <c r="I61" i="34"/>
  <c r="J61" i="34"/>
  <c r="K61" i="34"/>
  <c r="I62" i="34"/>
  <c r="J62" i="34"/>
  <c r="K62" i="34"/>
  <c r="I63" i="34"/>
  <c r="J63" i="34"/>
  <c r="K63" i="34"/>
  <c r="I64" i="34"/>
  <c r="J64" i="34"/>
  <c r="K64" i="34"/>
  <c r="I65" i="34"/>
  <c r="J65" i="34"/>
  <c r="K65" i="34"/>
  <c r="I66" i="34"/>
  <c r="J66" i="34"/>
  <c r="K66" i="34"/>
  <c r="I67" i="34"/>
  <c r="J67" i="34"/>
  <c r="K67" i="34"/>
  <c r="I68" i="34"/>
  <c r="J68" i="34"/>
  <c r="K68" i="34"/>
  <c r="I69" i="34"/>
  <c r="J69" i="34"/>
  <c r="K69" i="34"/>
  <c r="I70" i="34"/>
  <c r="J70" i="34"/>
  <c r="K70" i="34"/>
  <c r="I71" i="34"/>
  <c r="J71" i="34"/>
  <c r="K71" i="34"/>
  <c r="I72" i="34"/>
  <c r="J72" i="34"/>
  <c r="K72" i="34"/>
  <c r="I73" i="34"/>
  <c r="J73" i="34"/>
  <c r="K73" i="34"/>
  <c r="I74" i="34"/>
  <c r="J74" i="34"/>
  <c r="K74" i="34"/>
  <c r="I75" i="34"/>
  <c r="J75" i="34"/>
  <c r="K75" i="34"/>
  <c r="I76" i="34"/>
  <c r="J76" i="34"/>
  <c r="K76" i="34"/>
  <c r="I77" i="34"/>
  <c r="J77" i="34"/>
  <c r="K77" i="34"/>
  <c r="I78" i="34"/>
  <c r="J78" i="34"/>
  <c r="K78" i="34"/>
  <c r="I79" i="34"/>
  <c r="J79" i="34"/>
  <c r="K79" i="34"/>
  <c r="I80" i="34"/>
  <c r="J80" i="34"/>
  <c r="K80" i="34"/>
  <c r="I81" i="34"/>
  <c r="J81" i="34"/>
  <c r="K81" i="34"/>
  <c r="I82" i="34"/>
  <c r="J82" i="34"/>
  <c r="K82" i="34"/>
  <c r="I83" i="34"/>
  <c r="J83" i="34"/>
  <c r="K83" i="34"/>
  <c r="I84" i="34"/>
  <c r="J84" i="34"/>
  <c r="K84" i="34"/>
  <c r="I85" i="34"/>
  <c r="J85" i="34"/>
  <c r="K85" i="34"/>
  <c r="I86" i="34"/>
  <c r="J86" i="34"/>
  <c r="K86" i="34"/>
  <c r="I87" i="34"/>
  <c r="J87" i="34"/>
  <c r="K87" i="34"/>
  <c r="I88" i="34"/>
  <c r="J88" i="34"/>
  <c r="K88" i="34"/>
  <c r="I89" i="34"/>
  <c r="J89" i="34"/>
  <c r="K89" i="34"/>
  <c r="I90" i="34"/>
  <c r="J90" i="34"/>
  <c r="K90" i="34"/>
  <c r="I91" i="34"/>
  <c r="J91" i="34"/>
  <c r="K91" i="34"/>
  <c r="I92" i="34"/>
  <c r="J92" i="34"/>
  <c r="K92" i="34"/>
  <c r="I93" i="34"/>
  <c r="J93" i="34"/>
  <c r="K93" i="34"/>
  <c r="I94" i="34"/>
  <c r="J94" i="34"/>
  <c r="K94" i="34"/>
  <c r="I95" i="34"/>
  <c r="J95" i="34"/>
  <c r="K95" i="34"/>
  <c r="I96" i="34"/>
  <c r="J96" i="34"/>
  <c r="K96" i="34"/>
  <c r="I97" i="34"/>
  <c r="J97" i="34"/>
  <c r="K97" i="34"/>
  <c r="I98" i="34"/>
  <c r="J98" i="34"/>
  <c r="K98" i="34"/>
  <c r="I99" i="34"/>
  <c r="J99" i="34"/>
  <c r="K99" i="34"/>
  <c r="I100" i="34"/>
  <c r="J100" i="34"/>
  <c r="K100" i="34"/>
  <c r="I101" i="34"/>
  <c r="J101" i="34"/>
  <c r="K101" i="34"/>
  <c r="I102" i="34"/>
  <c r="J102" i="34"/>
  <c r="K102" i="34"/>
  <c r="I103" i="34"/>
  <c r="J103" i="34"/>
  <c r="K103" i="34"/>
  <c r="I104" i="34"/>
  <c r="J104" i="34"/>
  <c r="K104" i="34"/>
  <c r="I105" i="34"/>
  <c r="J105" i="34"/>
  <c r="K105" i="34"/>
  <c r="I106" i="34"/>
  <c r="J106" i="34"/>
  <c r="K106" i="34"/>
  <c r="I107" i="34"/>
  <c r="J107" i="34"/>
  <c r="K107" i="34"/>
  <c r="I108" i="34"/>
  <c r="J108" i="34"/>
  <c r="K108" i="34"/>
  <c r="I109" i="34"/>
  <c r="J109" i="34"/>
  <c r="K109" i="34"/>
  <c r="I110" i="34"/>
  <c r="J110" i="34"/>
  <c r="K110" i="34"/>
  <c r="I111" i="34"/>
  <c r="J111" i="34"/>
  <c r="K111" i="34"/>
  <c r="I112" i="34"/>
  <c r="J112" i="34"/>
  <c r="K112" i="34"/>
  <c r="I113" i="34"/>
  <c r="J113" i="34"/>
  <c r="K113" i="34"/>
  <c r="I114" i="34"/>
  <c r="J114" i="34"/>
  <c r="K114" i="34"/>
  <c r="I115" i="34"/>
  <c r="J115" i="34"/>
  <c r="K115" i="34"/>
  <c r="I116" i="34"/>
  <c r="J116" i="34"/>
  <c r="K116" i="34"/>
  <c r="I117" i="34"/>
  <c r="J117" i="34"/>
  <c r="K117" i="34"/>
  <c r="I118" i="34"/>
  <c r="J118" i="34"/>
  <c r="K118" i="34"/>
  <c r="I119" i="34"/>
  <c r="J119" i="34"/>
  <c r="K119" i="34"/>
  <c r="I120" i="34"/>
  <c r="J120" i="34"/>
  <c r="K120" i="34"/>
  <c r="I121" i="34"/>
  <c r="J121" i="34"/>
  <c r="K121" i="34"/>
  <c r="I122" i="34"/>
  <c r="J122" i="34"/>
  <c r="K122" i="34"/>
  <c r="I123" i="34"/>
  <c r="J123" i="34"/>
  <c r="K123" i="34"/>
  <c r="I124" i="34"/>
  <c r="J124" i="34"/>
  <c r="K124" i="34"/>
  <c r="I125" i="34"/>
  <c r="J125" i="34"/>
  <c r="K125" i="34"/>
  <c r="I126" i="34"/>
  <c r="J126" i="34"/>
  <c r="K126" i="34"/>
  <c r="I127" i="34"/>
  <c r="J127" i="34"/>
  <c r="K127" i="34"/>
  <c r="I128" i="34"/>
  <c r="J128" i="34"/>
  <c r="K128" i="34"/>
  <c r="I129" i="34"/>
  <c r="J129" i="34"/>
  <c r="K129" i="34"/>
  <c r="I130" i="34"/>
  <c r="J130" i="34"/>
  <c r="K130" i="34"/>
  <c r="I131" i="34"/>
  <c r="J131" i="34"/>
  <c r="K131" i="34"/>
  <c r="I132" i="34"/>
  <c r="J132" i="34"/>
  <c r="K132" i="34"/>
  <c r="I133" i="34"/>
  <c r="J133" i="34"/>
  <c r="K133" i="34"/>
  <c r="I134" i="34"/>
  <c r="J134" i="34"/>
  <c r="K134" i="34"/>
  <c r="I135" i="34"/>
  <c r="J135" i="34"/>
  <c r="K135" i="34"/>
  <c r="I136" i="34"/>
  <c r="J136" i="34"/>
  <c r="K136" i="34"/>
  <c r="I137" i="34"/>
  <c r="J137" i="34"/>
  <c r="K137" i="34"/>
  <c r="I138" i="34"/>
  <c r="J138" i="34"/>
  <c r="K138" i="34"/>
  <c r="I139" i="34"/>
  <c r="J139" i="34"/>
  <c r="K139" i="34"/>
  <c r="I140" i="34"/>
  <c r="J140" i="34"/>
  <c r="K140" i="34"/>
  <c r="I141" i="34"/>
  <c r="J141" i="34"/>
  <c r="K141" i="34"/>
  <c r="I142" i="34"/>
  <c r="J142" i="34"/>
  <c r="K142" i="34"/>
  <c r="I143" i="34"/>
  <c r="J143" i="34"/>
  <c r="K143" i="34"/>
  <c r="I144" i="34"/>
  <c r="J144" i="34"/>
  <c r="K144" i="34"/>
  <c r="I145" i="34"/>
  <c r="J145" i="34"/>
  <c r="K145" i="34"/>
  <c r="I146" i="34"/>
  <c r="J146" i="34"/>
  <c r="K146" i="34"/>
  <c r="I147" i="34"/>
  <c r="J147" i="34"/>
  <c r="K147" i="34"/>
  <c r="I148" i="34"/>
  <c r="J148" i="34"/>
  <c r="K148" i="34"/>
  <c r="I149" i="34"/>
  <c r="J149" i="34"/>
  <c r="K149" i="34"/>
  <c r="I150" i="34"/>
  <c r="J150" i="34"/>
  <c r="K150" i="34"/>
  <c r="I151" i="34"/>
  <c r="J151" i="34"/>
  <c r="K151" i="34"/>
  <c r="I152" i="34"/>
  <c r="J152" i="34"/>
  <c r="K152" i="34"/>
  <c r="I153" i="34"/>
  <c r="J153" i="34"/>
  <c r="K153" i="34"/>
  <c r="I154" i="34"/>
  <c r="J154" i="34"/>
  <c r="K154" i="34"/>
  <c r="I155" i="34"/>
  <c r="J155" i="34"/>
  <c r="K155" i="34"/>
  <c r="I156" i="34"/>
  <c r="J156" i="34"/>
  <c r="K156" i="34"/>
  <c r="I157" i="34"/>
  <c r="J157" i="34"/>
  <c r="K157" i="34"/>
  <c r="I158" i="34"/>
  <c r="J158" i="34"/>
  <c r="K158" i="34"/>
  <c r="I159" i="34"/>
  <c r="J159" i="34"/>
  <c r="K159" i="34"/>
  <c r="I160" i="34"/>
  <c r="J160" i="34"/>
  <c r="K160" i="34"/>
  <c r="I161" i="34"/>
  <c r="J161" i="34"/>
  <c r="K161" i="34"/>
  <c r="I162" i="34"/>
  <c r="J162" i="34"/>
  <c r="K162" i="34"/>
  <c r="I163" i="34"/>
  <c r="J163" i="34"/>
  <c r="K163" i="34"/>
  <c r="I164" i="34"/>
  <c r="J164" i="34"/>
  <c r="K164" i="34"/>
  <c r="I165" i="34"/>
  <c r="J165" i="34"/>
  <c r="K165" i="34"/>
  <c r="I166" i="34"/>
  <c r="J166" i="34"/>
  <c r="K166" i="34"/>
  <c r="I167" i="34"/>
  <c r="J167" i="34"/>
  <c r="K167" i="34"/>
  <c r="I168" i="34"/>
  <c r="J168" i="34"/>
  <c r="K168" i="34"/>
  <c r="I169" i="34"/>
  <c r="J169" i="34"/>
  <c r="K169" i="34"/>
  <c r="I170" i="34"/>
  <c r="J170" i="34"/>
  <c r="K170" i="34"/>
  <c r="I171" i="34"/>
  <c r="J171" i="34"/>
  <c r="K171" i="34"/>
  <c r="I172" i="34"/>
  <c r="J172" i="34"/>
  <c r="K172" i="34"/>
  <c r="I173" i="34"/>
  <c r="J173" i="34"/>
  <c r="K173" i="34"/>
  <c r="I174" i="34"/>
  <c r="J174" i="34"/>
  <c r="K174" i="34"/>
  <c r="I175" i="34"/>
  <c r="J175" i="34"/>
  <c r="K175" i="34"/>
  <c r="I176" i="34"/>
  <c r="J176" i="34"/>
  <c r="K176" i="34"/>
  <c r="I177" i="34"/>
  <c r="J177" i="34"/>
  <c r="K177" i="34"/>
  <c r="I178" i="34"/>
  <c r="J178" i="34"/>
  <c r="K178" i="34"/>
  <c r="I179" i="34"/>
  <c r="J179" i="34"/>
  <c r="K179" i="34"/>
  <c r="I180" i="34"/>
  <c r="J180" i="34"/>
  <c r="K180" i="34"/>
  <c r="I181" i="34"/>
  <c r="J181" i="34"/>
  <c r="K181" i="34"/>
  <c r="I182" i="34"/>
  <c r="J182" i="34"/>
  <c r="K182" i="34"/>
  <c r="I183" i="34"/>
  <c r="J183" i="34"/>
  <c r="K183" i="34"/>
  <c r="I184" i="34"/>
  <c r="J184" i="34"/>
  <c r="K184" i="34"/>
  <c r="I185" i="34"/>
  <c r="J185" i="34"/>
  <c r="K185" i="34"/>
  <c r="I186" i="34"/>
  <c r="J186" i="34"/>
  <c r="K186" i="34"/>
  <c r="I187" i="34"/>
  <c r="J187" i="34"/>
  <c r="K187" i="34"/>
  <c r="I188" i="34"/>
  <c r="J188" i="34"/>
  <c r="K188" i="34"/>
  <c r="I189" i="34"/>
  <c r="J189" i="34"/>
  <c r="K189" i="34"/>
  <c r="I190" i="34"/>
  <c r="J190" i="34"/>
  <c r="K190" i="34"/>
  <c r="I191" i="34"/>
  <c r="J191" i="34"/>
  <c r="K191" i="34"/>
  <c r="I192" i="34"/>
  <c r="J192" i="34"/>
  <c r="K192" i="34"/>
  <c r="I193" i="34"/>
  <c r="J193" i="34"/>
  <c r="K193" i="34"/>
  <c r="I194" i="34"/>
  <c r="J194" i="34"/>
  <c r="K194" i="34"/>
  <c r="I195" i="34"/>
  <c r="J195" i="34"/>
  <c r="K195" i="34"/>
  <c r="I196" i="34"/>
  <c r="J196" i="34"/>
  <c r="K196" i="34"/>
  <c r="I197" i="34"/>
  <c r="J197" i="34"/>
  <c r="K197" i="34"/>
  <c r="I198" i="34"/>
  <c r="J198" i="34"/>
  <c r="K198" i="34"/>
  <c r="I199" i="34"/>
  <c r="J199" i="34"/>
  <c r="K199" i="34"/>
  <c r="I200" i="34"/>
  <c r="J200" i="34"/>
  <c r="K200" i="34"/>
  <c r="I201" i="34"/>
  <c r="J201" i="34"/>
  <c r="K201" i="34"/>
  <c r="I202" i="34"/>
  <c r="J202" i="34"/>
  <c r="K202" i="34"/>
  <c r="I203" i="34"/>
  <c r="J203" i="34"/>
  <c r="K203" i="34"/>
  <c r="I204" i="34"/>
  <c r="J204" i="34"/>
  <c r="K204" i="34"/>
  <c r="I205" i="34"/>
  <c r="J205" i="34"/>
  <c r="K205" i="34"/>
  <c r="I206" i="34"/>
  <c r="J206" i="34"/>
  <c r="K206" i="34"/>
  <c r="I207" i="34"/>
  <c r="J207" i="34"/>
  <c r="K207" i="34"/>
  <c r="I208" i="34"/>
  <c r="J208" i="34"/>
  <c r="K208" i="34"/>
  <c r="I209" i="34"/>
  <c r="J209" i="34"/>
  <c r="K209" i="34"/>
  <c r="I210" i="34"/>
  <c r="J210" i="34"/>
  <c r="K210" i="34"/>
  <c r="I211" i="34"/>
  <c r="J211" i="34"/>
  <c r="K211" i="34"/>
  <c r="I212" i="34"/>
  <c r="J212" i="34"/>
  <c r="K212" i="34"/>
  <c r="I213" i="34"/>
  <c r="J213" i="34"/>
  <c r="K213" i="34"/>
  <c r="I214" i="34"/>
  <c r="J214" i="34"/>
  <c r="K214" i="34"/>
  <c r="I215" i="34"/>
  <c r="J215" i="34"/>
  <c r="K215" i="34"/>
  <c r="I216" i="34"/>
  <c r="J216" i="34"/>
  <c r="K216" i="34"/>
  <c r="I217" i="34"/>
  <c r="J217" i="34"/>
  <c r="K217" i="34"/>
  <c r="I218" i="34"/>
  <c r="J218" i="34"/>
  <c r="K218" i="34"/>
  <c r="I219" i="34"/>
  <c r="J219" i="34"/>
  <c r="K219" i="34"/>
  <c r="I220" i="34"/>
  <c r="J220" i="34"/>
  <c r="K220" i="34"/>
  <c r="I221" i="34"/>
  <c r="J221" i="34"/>
  <c r="K221" i="34"/>
  <c r="I222" i="34"/>
  <c r="J222" i="34"/>
  <c r="K222" i="34"/>
  <c r="I223" i="34"/>
  <c r="J223" i="34"/>
  <c r="K223" i="34"/>
  <c r="I224" i="34"/>
  <c r="J224" i="34"/>
  <c r="K224" i="34"/>
  <c r="I225" i="34"/>
  <c r="J225" i="34"/>
  <c r="K225" i="34"/>
  <c r="I226" i="34"/>
  <c r="J226" i="34"/>
  <c r="K226" i="34"/>
  <c r="I227" i="34"/>
  <c r="J227" i="34"/>
  <c r="K227" i="34"/>
  <c r="I228" i="34"/>
  <c r="J228" i="34"/>
  <c r="K228" i="34"/>
  <c r="I229" i="34"/>
  <c r="J229" i="34"/>
  <c r="K229" i="34"/>
  <c r="I230" i="34"/>
  <c r="J230" i="34"/>
  <c r="K230" i="34"/>
  <c r="I231" i="34"/>
  <c r="J231" i="34"/>
  <c r="K231" i="34"/>
  <c r="I232" i="34"/>
  <c r="J232" i="34"/>
  <c r="K232" i="34"/>
  <c r="I233" i="34"/>
  <c r="J233" i="34"/>
  <c r="K233" i="34"/>
  <c r="I234" i="34"/>
  <c r="J234" i="34"/>
  <c r="K234" i="34"/>
  <c r="I235" i="34"/>
  <c r="J235" i="34"/>
  <c r="K235" i="34"/>
  <c r="I236" i="34"/>
  <c r="J236" i="34"/>
  <c r="K236" i="34"/>
  <c r="I237" i="34"/>
  <c r="J237" i="34"/>
  <c r="K237" i="34"/>
  <c r="I238" i="34"/>
  <c r="J238" i="34"/>
  <c r="K238" i="34"/>
  <c r="I239" i="34"/>
  <c r="J239" i="34"/>
  <c r="K239" i="34"/>
  <c r="I240" i="34"/>
  <c r="J240" i="34"/>
  <c r="K240" i="34"/>
  <c r="I241" i="34"/>
  <c r="J241" i="34"/>
  <c r="K241" i="34"/>
  <c r="I242" i="34"/>
  <c r="J242" i="34"/>
  <c r="K242" i="34"/>
  <c r="I243" i="34"/>
  <c r="J243" i="34"/>
  <c r="K243" i="34"/>
  <c r="I244" i="34"/>
  <c r="J244" i="34"/>
  <c r="K244" i="34"/>
  <c r="I245" i="34"/>
  <c r="J245" i="34"/>
  <c r="K245" i="34"/>
  <c r="I246" i="34"/>
  <c r="J246" i="34"/>
  <c r="K246" i="34"/>
  <c r="I247" i="34"/>
  <c r="J247" i="34"/>
  <c r="K247" i="34"/>
  <c r="I248" i="34"/>
  <c r="J248" i="34"/>
  <c r="K248" i="34"/>
  <c r="I249" i="34"/>
  <c r="J249" i="34"/>
  <c r="K249" i="34"/>
  <c r="I250" i="34"/>
  <c r="J250" i="34"/>
  <c r="K250" i="34"/>
  <c r="I251" i="34"/>
  <c r="J251" i="34"/>
  <c r="K251" i="34"/>
  <c r="I252" i="34"/>
  <c r="J252" i="34"/>
  <c r="K252" i="34"/>
  <c r="I253" i="34"/>
  <c r="J253" i="34"/>
  <c r="K253" i="34"/>
  <c r="I254" i="34"/>
  <c r="J254" i="34"/>
  <c r="K254" i="34"/>
  <c r="I255" i="34"/>
  <c r="J255" i="34"/>
  <c r="K255" i="34"/>
  <c r="I256" i="34"/>
  <c r="J256" i="34"/>
  <c r="K256" i="34"/>
  <c r="I257" i="34"/>
  <c r="J257" i="34"/>
  <c r="K257" i="34"/>
  <c r="I258" i="34"/>
  <c r="J258" i="34"/>
  <c r="K258" i="34"/>
  <c r="I259" i="34"/>
  <c r="J259" i="34"/>
  <c r="K259" i="34"/>
  <c r="I260" i="34"/>
  <c r="J260" i="34"/>
  <c r="K260" i="34"/>
  <c r="I261" i="34"/>
  <c r="J261" i="34"/>
  <c r="K261" i="34"/>
  <c r="I262" i="34"/>
  <c r="J262" i="34"/>
  <c r="K262" i="34"/>
  <c r="I263" i="34"/>
  <c r="J263" i="34"/>
  <c r="K263" i="34"/>
  <c r="I264" i="34"/>
  <c r="J264" i="34"/>
  <c r="K264" i="34"/>
  <c r="I265" i="34"/>
  <c r="J265" i="34"/>
  <c r="K265" i="34"/>
  <c r="I266" i="34"/>
  <c r="J266" i="34"/>
  <c r="K266" i="34"/>
  <c r="I267" i="34"/>
  <c r="J267" i="34"/>
  <c r="K267" i="34"/>
  <c r="I268" i="34"/>
  <c r="J268" i="34"/>
  <c r="K268" i="34"/>
  <c r="I269" i="34"/>
  <c r="J269" i="34"/>
  <c r="K269" i="34"/>
  <c r="I270" i="34"/>
  <c r="J270" i="34"/>
  <c r="K270" i="34"/>
  <c r="I271" i="34"/>
  <c r="J271" i="34"/>
  <c r="K271" i="34"/>
  <c r="I272" i="34"/>
  <c r="J272" i="34"/>
  <c r="K272" i="34"/>
  <c r="I273" i="34"/>
  <c r="J273" i="34"/>
  <c r="K273" i="34"/>
  <c r="I274" i="34"/>
  <c r="J274" i="34"/>
  <c r="K274" i="34"/>
  <c r="I275" i="34"/>
  <c r="J275" i="34"/>
  <c r="K275" i="34"/>
  <c r="I276" i="34"/>
  <c r="J276" i="34"/>
  <c r="K276" i="34"/>
  <c r="I277" i="34"/>
  <c r="J277" i="34"/>
  <c r="K277" i="34"/>
  <c r="I278" i="34"/>
  <c r="J278" i="34"/>
  <c r="K278" i="34"/>
  <c r="I279" i="34"/>
  <c r="J279" i="34"/>
  <c r="K279" i="34"/>
  <c r="I280" i="34"/>
  <c r="J280" i="34"/>
  <c r="K280" i="34"/>
  <c r="I281" i="34"/>
  <c r="J281" i="34"/>
  <c r="K281" i="34"/>
  <c r="I282" i="34"/>
  <c r="J282" i="34"/>
  <c r="K282" i="34"/>
  <c r="I283" i="34"/>
  <c r="J283" i="34"/>
  <c r="K283" i="34"/>
  <c r="I284" i="34"/>
  <c r="J284" i="34"/>
  <c r="K284" i="34"/>
  <c r="I285" i="34"/>
  <c r="J285" i="34"/>
  <c r="K285" i="34"/>
  <c r="I286" i="34"/>
  <c r="J286" i="34"/>
  <c r="K286" i="34"/>
  <c r="I287" i="34"/>
  <c r="J287" i="34"/>
  <c r="K287" i="34"/>
  <c r="I288" i="34"/>
  <c r="J288" i="34"/>
  <c r="K288" i="34"/>
  <c r="I289" i="34"/>
  <c r="J289" i="34"/>
  <c r="K289" i="34"/>
  <c r="I290" i="34"/>
  <c r="J290" i="34"/>
  <c r="K290" i="34"/>
  <c r="I291" i="34"/>
  <c r="J291" i="34"/>
  <c r="K291" i="34"/>
  <c r="I292" i="34"/>
  <c r="J292" i="34"/>
  <c r="K292" i="34"/>
  <c r="I293" i="34"/>
  <c r="J293" i="34"/>
  <c r="K293" i="34"/>
  <c r="I294" i="34"/>
  <c r="J294" i="34"/>
  <c r="K294" i="34"/>
  <c r="I295" i="34"/>
  <c r="J295" i="34"/>
  <c r="K295" i="34"/>
  <c r="I296" i="34"/>
  <c r="J296" i="34"/>
  <c r="K296" i="34"/>
  <c r="I297" i="34"/>
  <c r="J297" i="34"/>
  <c r="K297" i="34"/>
  <c r="I298" i="34"/>
  <c r="J298" i="34"/>
  <c r="K298" i="34"/>
  <c r="I299" i="34"/>
  <c r="J299" i="34"/>
  <c r="K299" i="34"/>
  <c r="I300" i="34"/>
  <c r="J300" i="34"/>
  <c r="K300" i="34"/>
  <c r="I301" i="34"/>
  <c r="J301" i="34"/>
  <c r="K301" i="34"/>
  <c r="I302" i="34"/>
  <c r="J302" i="34"/>
  <c r="K302" i="34"/>
  <c r="I303" i="34"/>
  <c r="J303" i="34"/>
  <c r="K303" i="34"/>
  <c r="I304" i="34"/>
  <c r="J304" i="34"/>
  <c r="K304" i="34"/>
  <c r="I305" i="34"/>
  <c r="J305" i="34"/>
  <c r="K305" i="34"/>
  <c r="I306" i="34"/>
  <c r="J306" i="34"/>
  <c r="K306" i="34"/>
  <c r="I307" i="34"/>
  <c r="J307" i="34"/>
  <c r="K307" i="34"/>
  <c r="I308" i="34"/>
  <c r="J308" i="34"/>
  <c r="K308" i="34"/>
  <c r="I309" i="34"/>
  <c r="J309" i="34"/>
  <c r="K309" i="34"/>
  <c r="I310" i="34"/>
  <c r="J310" i="34"/>
  <c r="K310" i="34"/>
  <c r="I311" i="34"/>
  <c r="J311" i="34"/>
  <c r="K311" i="34"/>
  <c r="I312" i="34"/>
  <c r="J312" i="34"/>
  <c r="K312" i="34"/>
  <c r="I313" i="34"/>
  <c r="J313" i="34"/>
  <c r="K313" i="34"/>
  <c r="I314" i="34"/>
  <c r="J314" i="34"/>
  <c r="K314" i="34"/>
  <c r="I315" i="34"/>
  <c r="J315" i="34"/>
  <c r="K315" i="34"/>
  <c r="I316" i="34"/>
  <c r="J316" i="34"/>
  <c r="K316" i="34"/>
  <c r="I317" i="34"/>
  <c r="J317" i="34"/>
  <c r="K317" i="34"/>
  <c r="I318" i="34"/>
  <c r="J318" i="34"/>
  <c r="K318" i="34"/>
  <c r="I319" i="34"/>
  <c r="J319" i="34"/>
  <c r="K319" i="34"/>
  <c r="I320" i="34"/>
  <c r="J320" i="34"/>
  <c r="K320" i="34"/>
  <c r="I321" i="34"/>
  <c r="J321" i="34"/>
  <c r="K321" i="34"/>
  <c r="I322" i="34"/>
  <c r="J322" i="34"/>
  <c r="K322" i="34"/>
  <c r="I323" i="34"/>
  <c r="J323" i="34"/>
  <c r="K323" i="34"/>
  <c r="I324" i="34"/>
  <c r="J324" i="34"/>
  <c r="K324" i="34"/>
  <c r="I325" i="34"/>
  <c r="J325" i="34"/>
  <c r="K325" i="34"/>
  <c r="I326" i="34"/>
  <c r="J326" i="34"/>
  <c r="K326" i="34"/>
  <c r="I327" i="34"/>
  <c r="J327" i="34"/>
  <c r="K327" i="34"/>
  <c r="I328" i="34"/>
  <c r="J328" i="34"/>
  <c r="K328" i="34"/>
  <c r="I329" i="34"/>
  <c r="J329" i="34"/>
  <c r="K329" i="34"/>
  <c r="I330" i="34"/>
  <c r="J330" i="34"/>
  <c r="K330" i="34"/>
  <c r="I331" i="34"/>
  <c r="J331" i="34"/>
  <c r="K331" i="34"/>
  <c r="I332" i="34"/>
  <c r="J332" i="34"/>
  <c r="K332" i="34"/>
  <c r="I333" i="34"/>
  <c r="J333" i="34"/>
  <c r="K333" i="34"/>
  <c r="I334" i="34"/>
  <c r="J334" i="34"/>
  <c r="K334" i="34"/>
  <c r="I335" i="34"/>
  <c r="J335" i="34"/>
  <c r="K335" i="34"/>
  <c r="I336" i="34"/>
  <c r="J336" i="34"/>
  <c r="K336" i="34"/>
  <c r="I337" i="34"/>
  <c r="J337" i="34"/>
  <c r="K337" i="34"/>
  <c r="I338" i="34"/>
  <c r="J338" i="34"/>
  <c r="K338" i="34"/>
  <c r="I339" i="34"/>
  <c r="J339" i="34"/>
  <c r="K339" i="34"/>
  <c r="I340" i="34"/>
  <c r="J340" i="34"/>
  <c r="K340" i="34"/>
  <c r="I341" i="34"/>
  <c r="J341" i="34"/>
  <c r="K341" i="34"/>
  <c r="I342" i="34"/>
  <c r="J342" i="34"/>
  <c r="K342" i="34"/>
  <c r="I343" i="34"/>
  <c r="J343" i="34"/>
  <c r="K343" i="34"/>
  <c r="I344" i="34"/>
  <c r="J344" i="34"/>
  <c r="K344" i="34"/>
  <c r="I345" i="34"/>
  <c r="J345" i="34"/>
  <c r="K345" i="34"/>
  <c r="I346" i="34"/>
  <c r="J346" i="34"/>
  <c r="K346" i="34"/>
  <c r="I347" i="34"/>
  <c r="J347" i="34"/>
  <c r="K347" i="34"/>
  <c r="I348" i="34"/>
  <c r="J348" i="34"/>
  <c r="K348" i="34"/>
  <c r="I349" i="34"/>
  <c r="J349" i="34"/>
  <c r="K349" i="34"/>
  <c r="I350" i="34"/>
  <c r="J350" i="34"/>
  <c r="K350" i="34"/>
  <c r="I351" i="34"/>
  <c r="J351" i="34"/>
  <c r="K351" i="34"/>
  <c r="I352" i="34"/>
  <c r="J352" i="34"/>
  <c r="K352" i="34"/>
  <c r="I353" i="34"/>
  <c r="J353" i="34"/>
  <c r="K353" i="34"/>
  <c r="I354" i="34"/>
  <c r="J354" i="34"/>
  <c r="K354" i="34"/>
  <c r="I355" i="34"/>
  <c r="J355" i="34"/>
  <c r="K355" i="34"/>
  <c r="I356" i="34"/>
  <c r="J356" i="34"/>
  <c r="K356" i="34"/>
  <c r="I357" i="34"/>
  <c r="J357" i="34"/>
  <c r="K357" i="34"/>
  <c r="I358" i="34"/>
  <c r="J358" i="34"/>
  <c r="K358" i="34"/>
  <c r="I359" i="34"/>
  <c r="J359" i="34"/>
  <c r="K359" i="34"/>
  <c r="I360" i="34"/>
  <c r="J360" i="34"/>
  <c r="K360" i="34"/>
  <c r="I361" i="34"/>
  <c r="J361" i="34"/>
  <c r="K361" i="34"/>
  <c r="I362" i="34"/>
  <c r="J362" i="34"/>
  <c r="K362" i="34"/>
  <c r="I363" i="34"/>
  <c r="J363" i="34"/>
  <c r="K363" i="34"/>
  <c r="I364" i="34"/>
  <c r="J364" i="34"/>
  <c r="K364" i="34"/>
  <c r="I365" i="34"/>
  <c r="J365" i="34"/>
  <c r="K365" i="34"/>
  <c r="I366" i="34"/>
  <c r="J366" i="34"/>
  <c r="K366" i="34"/>
  <c r="I367" i="34"/>
  <c r="J367" i="34"/>
  <c r="K367" i="34"/>
  <c r="I368" i="34"/>
  <c r="J368" i="34"/>
  <c r="K368" i="34"/>
  <c r="I369" i="34"/>
  <c r="J369" i="34"/>
  <c r="K369" i="34"/>
  <c r="I370" i="34"/>
  <c r="J370" i="34"/>
  <c r="K370" i="34"/>
  <c r="I371" i="34"/>
  <c r="J371" i="34"/>
  <c r="K371" i="34"/>
  <c r="I372" i="34"/>
  <c r="J372" i="34"/>
  <c r="K372" i="34"/>
  <c r="I373" i="34"/>
  <c r="J373" i="34"/>
  <c r="K373" i="34"/>
  <c r="I374" i="34"/>
  <c r="J374" i="34"/>
  <c r="K374" i="34"/>
  <c r="I375" i="34"/>
  <c r="J375" i="34"/>
  <c r="K375" i="34"/>
  <c r="I376" i="34"/>
  <c r="J376" i="34"/>
  <c r="K376" i="34"/>
  <c r="I377" i="34"/>
  <c r="J377" i="34"/>
  <c r="K377" i="34"/>
  <c r="I378" i="34"/>
  <c r="J378" i="34"/>
  <c r="K378" i="34"/>
  <c r="I379" i="34"/>
  <c r="J379" i="34"/>
  <c r="K379" i="34"/>
  <c r="I380" i="34"/>
  <c r="J380" i="34"/>
  <c r="K380" i="34"/>
  <c r="I381" i="34"/>
  <c r="J381" i="34"/>
  <c r="K381" i="34"/>
  <c r="I382" i="34"/>
  <c r="J382" i="34"/>
  <c r="K382" i="34"/>
  <c r="I383" i="34"/>
  <c r="J383" i="34"/>
  <c r="K383" i="34"/>
  <c r="I384" i="34"/>
  <c r="J384" i="34"/>
  <c r="K384" i="34"/>
  <c r="I385" i="34"/>
  <c r="J385" i="34"/>
  <c r="K385" i="34"/>
  <c r="I386" i="34"/>
  <c r="J386" i="34"/>
  <c r="K386" i="34"/>
  <c r="I387" i="34"/>
  <c r="J387" i="34"/>
  <c r="K387" i="34"/>
  <c r="I388" i="34"/>
  <c r="J388" i="34"/>
  <c r="K388" i="34"/>
  <c r="I389" i="34"/>
  <c r="J389" i="34"/>
  <c r="K389" i="34"/>
  <c r="I390" i="34"/>
  <c r="J390" i="34"/>
  <c r="K390" i="34"/>
  <c r="I391" i="34"/>
  <c r="J391" i="34"/>
  <c r="K391" i="34"/>
  <c r="I392" i="34"/>
  <c r="J392" i="34"/>
  <c r="K392" i="34"/>
  <c r="I393" i="34"/>
  <c r="J393" i="34"/>
  <c r="K393" i="34"/>
  <c r="I394" i="34"/>
  <c r="J394" i="34"/>
  <c r="K394" i="34"/>
  <c r="I395" i="34"/>
  <c r="J395" i="34"/>
  <c r="K395" i="34"/>
  <c r="I396" i="34"/>
  <c r="J396" i="34"/>
  <c r="K396" i="34"/>
  <c r="I397" i="34"/>
  <c r="J397" i="34"/>
  <c r="K397" i="34"/>
  <c r="I398" i="34"/>
  <c r="J398" i="34"/>
  <c r="K398" i="34"/>
  <c r="I399" i="34"/>
  <c r="J399" i="34"/>
  <c r="K399" i="34"/>
  <c r="I400" i="34"/>
  <c r="J400" i="34"/>
  <c r="K400" i="34"/>
  <c r="I401" i="34"/>
  <c r="J401" i="34"/>
  <c r="K401" i="34"/>
  <c r="I402" i="34"/>
  <c r="J402" i="34"/>
  <c r="K402" i="34"/>
  <c r="I403" i="34"/>
  <c r="J403" i="34"/>
  <c r="K403" i="34"/>
  <c r="I404" i="34"/>
  <c r="J404" i="34"/>
  <c r="K404" i="34"/>
  <c r="I405" i="34"/>
  <c r="J405" i="34"/>
  <c r="K405" i="34"/>
  <c r="I406" i="34"/>
  <c r="J406" i="34"/>
  <c r="K406" i="34"/>
  <c r="I407" i="34"/>
  <c r="J407" i="34"/>
  <c r="K407" i="34"/>
  <c r="I408" i="34"/>
  <c r="J408" i="34"/>
  <c r="K408" i="34"/>
  <c r="I409" i="34"/>
  <c r="J409" i="34"/>
  <c r="K409" i="34"/>
  <c r="I410" i="34"/>
  <c r="J410" i="34"/>
  <c r="K410" i="34"/>
  <c r="I411" i="34"/>
  <c r="J411" i="34"/>
  <c r="K411" i="34"/>
  <c r="I412" i="34"/>
  <c r="J412" i="34"/>
  <c r="K412" i="34"/>
  <c r="I413" i="34"/>
  <c r="J413" i="34"/>
  <c r="K413" i="34"/>
  <c r="I414" i="34"/>
  <c r="J414" i="34"/>
  <c r="K414" i="34"/>
  <c r="I415" i="34"/>
  <c r="J415" i="34"/>
  <c r="K415" i="34"/>
  <c r="I416" i="34"/>
  <c r="J416" i="34"/>
  <c r="K416" i="34"/>
  <c r="I417" i="34"/>
  <c r="J417" i="34"/>
  <c r="K417" i="34"/>
  <c r="I418" i="34"/>
  <c r="J418" i="34"/>
  <c r="K418" i="34"/>
  <c r="I419" i="34"/>
  <c r="J419" i="34"/>
  <c r="K419" i="34"/>
  <c r="I420" i="34"/>
  <c r="J420" i="34"/>
  <c r="K420" i="34"/>
  <c r="I421" i="34"/>
  <c r="J421" i="34"/>
  <c r="K421" i="34"/>
  <c r="I422" i="34"/>
  <c r="J422" i="34"/>
  <c r="K422" i="34"/>
  <c r="I423" i="34"/>
  <c r="J423" i="34"/>
  <c r="K423" i="34"/>
  <c r="I424" i="34"/>
  <c r="J424" i="34"/>
  <c r="K424" i="34"/>
  <c r="I425" i="34"/>
  <c r="J425" i="34"/>
  <c r="K425" i="34"/>
  <c r="I426" i="34"/>
  <c r="J426" i="34"/>
  <c r="K426" i="34"/>
  <c r="I427" i="34"/>
  <c r="J427" i="34"/>
  <c r="K427" i="34"/>
  <c r="I428" i="34"/>
  <c r="J428" i="34"/>
  <c r="K428" i="34"/>
  <c r="I429" i="34"/>
  <c r="J429" i="34"/>
  <c r="K429" i="34"/>
  <c r="I430" i="34"/>
  <c r="J430" i="34"/>
  <c r="K430" i="34"/>
  <c r="I431" i="34"/>
  <c r="J431" i="34"/>
  <c r="K431" i="34"/>
  <c r="I432" i="34"/>
  <c r="J432" i="34"/>
  <c r="K432" i="34"/>
  <c r="I433" i="34"/>
  <c r="J433" i="34"/>
  <c r="K433" i="34"/>
  <c r="I434" i="34"/>
  <c r="J434" i="34"/>
  <c r="K434" i="34"/>
  <c r="I435" i="34"/>
  <c r="J435" i="34"/>
  <c r="K435" i="34"/>
  <c r="I436" i="34"/>
  <c r="J436" i="34"/>
  <c r="K436" i="34"/>
  <c r="I437" i="34"/>
  <c r="J437" i="34"/>
  <c r="K437" i="34"/>
  <c r="I438" i="34"/>
  <c r="J438" i="34"/>
  <c r="K438" i="34"/>
  <c r="I439" i="34"/>
  <c r="J439" i="34"/>
  <c r="K439" i="34"/>
  <c r="I440" i="34"/>
  <c r="J440" i="34"/>
  <c r="K440" i="34"/>
  <c r="I441" i="34"/>
  <c r="J441" i="34"/>
  <c r="K441" i="34"/>
  <c r="I442" i="34"/>
  <c r="J442" i="34"/>
  <c r="K442" i="34"/>
  <c r="I443" i="34"/>
  <c r="J443" i="34"/>
  <c r="K443" i="34"/>
  <c r="I444" i="34"/>
  <c r="J444" i="34"/>
  <c r="K444" i="34"/>
  <c r="I445" i="34"/>
  <c r="J445" i="34"/>
  <c r="K445" i="34"/>
  <c r="I446" i="34"/>
  <c r="J446" i="34"/>
  <c r="K446" i="34"/>
  <c r="I447" i="34"/>
  <c r="J447" i="34"/>
  <c r="K447" i="34"/>
  <c r="I448" i="34"/>
  <c r="J448" i="34"/>
  <c r="K448" i="34"/>
  <c r="I449" i="34"/>
  <c r="J449" i="34"/>
  <c r="K449" i="34"/>
  <c r="I450" i="34"/>
  <c r="J450" i="34"/>
  <c r="K450" i="34"/>
  <c r="I451" i="34"/>
  <c r="J451" i="34"/>
  <c r="K451" i="34"/>
  <c r="I452" i="34"/>
  <c r="J452" i="34"/>
  <c r="K452" i="34"/>
  <c r="I453" i="34"/>
  <c r="J453" i="34"/>
  <c r="K453" i="34"/>
  <c r="I454" i="34"/>
  <c r="J454" i="34"/>
  <c r="K454" i="34"/>
  <c r="I455" i="34"/>
  <c r="J455" i="34"/>
  <c r="K455" i="34"/>
  <c r="I456" i="34"/>
  <c r="J456" i="34"/>
  <c r="K456" i="34"/>
  <c r="I457" i="34"/>
  <c r="J457" i="34"/>
  <c r="K457" i="34"/>
  <c r="I458" i="34"/>
  <c r="J458" i="34"/>
  <c r="K458" i="34"/>
  <c r="I459" i="34"/>
  <c r="J459" i="34"/>
  <c r="K459" i="34"/>
  <c r="I460" i="34"/>
  <c r="J460" i="34"/>
  <c r="K460" i="34"/>
  <c r="I461" i="34"/>
  <c r="J461" i="34"/>
  <c r="K461" i="34"/>
  <c r="I462" i="34"/>
  <c r="J462" i="34"/>
  <c r="K462" i="34"/>
  <c r="I463" i="34"/>
  <c r="J463" i="34"/>
  <c r="K463" i="34"/>
  <c r="I464" i="34"/>
  <c r="J464" i="34"/>
  <c r="K464" i="34"/>
  <c r="I465" i="34"/>
  <c r="J465" i="34"/>
  <c r="K465" i="34"/>
  <c r="I466" i="34"/>
  <c r="J466" i="34"/>
  <c r="K466" i="34"/>
  <c r="I467" i="34"/>
  <c r="J467" i="34"/>
  <c r="K467" i="34"/>
  <c r="I468" i="34"/>
  <c r="J468" i="34"/>
  <c r="K468" i="34"/>
  <c r="I469" i="34"/>
  <c r="J469" i="34"/>
  <c r="K469" i="34"/>
  <c r="I470" i="34"/>
  <c r="J470" i="34"/>
  <c r="K470" i="34"/>
  <c r="I471" i="34"/>
  <c r="J471" i="34"/>
  <c r="K471" i="34"/>
  <c r="I472" i="34"/>
  <c r="J472" i="34"/>
  <c r="K472" i="34"/>
  <c r="I473" i="34"/>
  <c r="J473" i="34"/>
  <c r="K473" i="34"/>
  <c r="I474" i="34"/>
  <c r="J474" i="34"/>
  <c r="K474" i="34"/>
  <c r="I475" i="34"/>
  <c r="J475" i="34"/>
  <c r="K475" i="34"/>
  <c r="I476" i="34"/>
  <c r="J476" i="34"/>
  <c r="K476" i="34"/>
  <c r="I477" i="34"/>
  <c r="J477" i="34"/>
  <c r="K477" i="34"/>
  <c r="I478" i="34"/>
  <c r="J478" i="34"/>
  <c r="K478" i="34"/>
  <c r="I479" i="34"/>
  <c r="J479" i="34"/>
  <c r="K479" i="34"/>
  <c r="I480" i="34"/>
  <c r="J480" i="34"/>
  <c r="K480" i="34"/>
  <c r="I481" i="34"/>
  <c r="J481" i="34"/>
  <c r="K481" i="34"/>
  <c r="I482" i="34"/>
  <c r="J482" i="34"/>
  <c r="K482" i="34"/>
  <c r="I483" i="34"/>
  <c r="J483" i="34"/>
  <c r="K483" i="34"/>
  <c r="I484" i="34"/>
  <c r="J484" i="34"/>
  <c r="K484" i="34"/>
  <c r="I485" i="34"/>
  <c r="J485" i="34"/>
  <c r="K485" i="34"/>
  <c r="I486" i="34"/>
  <c r="J486" i="34"/>
  <c r="K486" i="34"/>
  <c r="I487" i="34"/>
  <c r="J487" i="34"/>
  <c r="K487" i="34"/>
  <c r="I488" i="34"/>
  <c r="J488" i="34"/>
  <c r="K488" i="34"/>
  <c r="I489" i="34"/>
  <c r="J489" i="34"/>
  <c r="K489" i="34"/>
  <c r="I490" i="34"/>
  <c r="J490" i="34"/>
  <c r="K490" i="34"/>
  <c r="I491" i="34"/>
  <c r="J491" i="34"/>
  <c r="K491" i="34"/>
  <c r="I492" i="34"/>
  <c r="J492" i="34"/>
  <c r="K492" i="34"/>
  <c r="I493" i="34"/>
  <c r="J493" i="34"/>
  <c r="K493" i="34"/>
  <c r="I494" i="34"/>
  <c r="J494" i="34"/>
  <c r="K494" i="34"/>
  <c r="I495" i="34"/>
  <c r="J495" i="34"/>
  <c r="K495" i="34"/>
  <c r="I496" i="34"/>
  <c r="J496" i="34"/>
  <c r="K496" i="34"/>
  <c r="I497" i="34"/>
  <c r="J497" i="34"/>
  <c r="K497" i="34"/>
  <c r="I498" i="34"/>
  <c r="J498" i="34"/>
  <c r="K498" i="34"/>
  <c r="I499" i="34"/>
  <c r="J499" i="34"/>
  <c r="K499" i="34"/>
  <c r="I500" i="34"/>
  <c r="J500" i="34"/>
  <c r="K500" i="34"/>
  <c r="I501" i="34"/>
  <c r="J501" i="34"/>
  <c r="K501" i="34"/>
  <c r="I502" i="34"/>
  <c r="J502" i="34"/>
  <c r="K502" i="34"/>
  <c r="I503" i="34"/>
  <c r="J503" i="34"/>
  <c r="K503" i="34"/>
  <c r="I504" i="34"/>
  <c r="J504" i="34"/>
  <c r="K504" i="34"/>
  <c r="I505" i="34"/>
  <c r="J505" i="34"/>
  <c r="K505" i="34"/>
  <c r="I506" i="34"/>
  <c r="J506" i="34"/>
  <c r="K506" i="34"/>
  <c r="I507" i="34"/>
  <c r="J507" i="34"/>
  <c r="K507" i="34"/>
  <c r="I508" i="34"/>
  <c r="J508" i="34"/>
  <c r="K508" i="34"/>
  <c r="I509" i="34"/>
  <c r="J509" i="34"/>
  <c r="K509" i="34"/>
  <c r="I510" i="34"/>
  <c r="J510" i="34"/>
  <c r="K510" i="34"/>
  <c r="I511" i="34"/>
  <c r="J511" i="34"/>
  <c r="K511" i="34"/>
  <c r="I512" i="34"/>
  <c r="J512" i="34"/>
  <c r="K512" i="34"/>
  <c r="I513" i="34"/>
  <c r="J513" i="34"/>
  <c r="K513" i="34"/>
  <c r="I514" i="34"/>
  <c r="J514" i="34"/>
  <c r="K514" i="34"/>
  <c r="I515" i="34"/>
  <c r="J515" i="34"/>
  <c r="K515" i="34"/>
  <c r="I516" i="34"/>
  <c r="J516" i="34"/>
  <c r="K516" i="34"/>
  <c r="I517" i="34"/>
  <c r="J517" i="34"/>
  <c r="K517" i="34"/>
  <c r="I518" i="34"/>
  <c r="J518" i="34"/>
  <c r="K518" i="34"/>
  <c r="I519" i="34"/>
  <c r="J519" i="34"/>
  <c r="K519" i="34"/>
  <c r="I520" i="34"/>
  <c r="J520" i="34"/>
  <c r="K520" i="34"/>
  <c r="I521" i="34"/>
  <c r="J521" i="34"/>
  <c r="K521" i="34"/>
  <c r="I522" i="34"/>
  <c r="J522" i="34"/>
  <c r="K522" i="34"/>
  <c r="I523" i="34"/>
  <c r="J523" i="34"/>
  <c r="K523" i="34"/>
  <c r="I524" i="34"/>
  <c r="J524" i="34"/>
  <c r="K524" i="34"/>
  <c r="I525" i="34"/>
  <c r="J525" i="34"/>
  <c r="K525" i="34"/>
  <c r="I526" i="34"/>
  <c r="J526" i="34"/>
  <c r="K526" i="34"/>
  <c r="I527" i="34"/>
  <c r="J527" i="34"/>
  <c r="K527" i="34"/>
  <c r="I528" i="34"/>
  <c r="J528" i="34"/>
  <c r="K528" i="34"/>
  <c r="I529" i="34"/>
  <c r="J529" i="34"/>
  <c r="K529" i="34"/>
  <c r="I530" i="34"/>
  <c r="J530" i="34"/>
  <c r="K530" i="34"/>
  <c r="I531" i="34"/>
  <c r="J531" i="34"/>
  <c r="K531" i="34"/>
  <c r="I532" i="34"/>
  <c r="J532" i="34"/>
  <c r="K532" i="34"/>
  <c r="I533" i="34"/>
  <c r="J533" i="34"/>
  <c r="K533" i="34"/>
  <c r="I534" i="34"/>
  <c r="J534" i="34"/>
  <c r="K534" i="34"/>
  <c r="I535" i="34"/>
  <c r="J535" i="34"/>
  <c r="K535" i="34"/>
  <c r="I536" i="34"/>
  <c r="J536" i="34"/>
  <c r="K536" i="34"/>
  <c r="I537" i="34"/>
  <c r="J537" i="34"/>
  <c r="K537" i="34"/>
  <c r="I538" i="34"/>
  <c r="J538" i="34"/>
  <c r="K538" i="34"/>
  <c r="I539" i="34"/>
  <c r="J539" i="34"/>
  <c r="K539" i="34"/>
  <c r="I540" i="34"/>
  <c r="J540" i="34"/>
  <c r="K540" i="34"/>
  <c r="I541" i="34"/>
  <c r="J541" i="34"/>
  <c r="K541" i="34"/>
  <c r="I542" i="34"/>
  <c r="J542" i="34"/>
  <c r="K542" i="34"/>
  <c r="I543" i="34"/>
  <c r="J543" i="34"/>
  <c r="K543" i="34"/>
  <c r="I544" i="34"/>
  <c r="J544" i="34"/>
  <c r="K544" i="34"/>
  <c r="I545" i="34"/>
  <c r="J545" i="34"/>
  <c r="K545" i="34"/>
  <c r="I546" i="34"/>
  <c r="J546" i="34"/>
  <c r="K546" i="34"/>
  <c r="I547" i="34"/>
  <c r="J547" i="34"/>
  <c r="K547" i="34"/>
  <c r="I548" i="34"/>
  <c r="J548" i="34"/>
  <c r="K548" i="34"/>
  <c r="I549" i="34"/>
  <c r="J549" i="34"/>
  <c r="K549" i="34"/>
  <c r="I550" i="34"/>
  <c r="J550" i="34"/>
  <c r="K550" i="34"/>
  <c r="I551" i="34"/>
  <c r="J551" i="34"/>
  <c r="K551" i="34"/>
  <c r="I552" i="34"/>
  <c r="J552" i="34"/>
  <c r="K552" i="34"/>
  <c r="I553" i="34"/>
  <c r="J553" i="34"/>
  <c r="K553" i="34"/>
  <c r="I554" i="34"/>
  <c r="J554" i="34"/>
  <c r="K554" i="34"/>
  <c r="I555" i="34"/>
  <c r="J555" i="34"/>
  <c r="K555" i="34"/>
  <c r="I556" i="34"/>
  <c r="J556" i="34"/>
  <c r="K556" i="34"/>
  <c r="I557" i="34"/>
  <c r="J557" i="34"/>
  <c r="K557" i="34"/>
  <c r="I558" i="34"/>
  <c r="J558" i="34"/>
  <c r="K558" i="34"/>
  <c r="I559" i="34"/>
  <c r="J559" i="34"/>
  <c r="K559" i="34"/>
  <c r="I560" i="34"/>
  <c r="J560" i="34"/>
  <c r="K560" i="34"/>
  <c r="I561" i="34"/>
  <c r="J561" i="34"/>
  <c r="K561" i="34"/>
  <c r="I562" i="34"/>
  <c r="J562" i="34"/>
  <c r="K562" i="34"/>
  <c r="I563" i="34"/>
  <c r="J563" i="34"/>
  <c r="K563" i="34"/>
  <c r="I564" i="34"/>
  <c r="J564" i="34"/>
  <c r="K564" i="34"/>
  <c r="I565" i="34"/>
  <c r="J565" i="34"/>
  <c r="K565" i="34"/>
  <c r="I566" i="34"/>
  <c r="J566" i="34"/>
  <c r="K566" i="34"/>
  <c r="I567" i="34"/>
  <c r="J567" i="34"/>
  <c r="K567" i="34"/>
  <c r="I568" i="34"/>
  <c r="J568" i="34"/>
  <c r="K568" i="34"/>
  <c r="I569" i="34"/>
  <c r="J569" i="34"/>
  <c r="K569" i="34"/>
  <c r="I570" i="34"/>
  <c r="J570" i="34"/>
  <c r="K570" i="34"/>
  <c r="I571" i="34"/>
  <c r="J571" i="34"/>
  <c r="K571" i="34"/>
  <c r="I572" i="34"/>
  <c r="J572" i="34"/>
  <c r="K572" i="34"/>
  <c r="I573" i="34"/>
  <c r="J573" i="34"/>
  <c r="K573" i="34"/>
  <c r="I574" i="34"/>
  <c r="J574" i="34"/>
  <c r="K574" i="34"/>
  <c r="I575" i="34"/>
  <c r="J575" i="34"/>
  <c r="K575" i="34"/>
  <c r="I576" i="34"/>
  <c r="J576" i="34"/>
  <c r="K576" i="34"/>
  <c r="I577" i="34"/>
  <c r="J577" i="34"/>
  <c r="K577" i="34"/>
  <c r="I578" i="34"/>
  <c r="J578" i="34"/>
  <c r="K578" i="34"/>
  <c r="I579" i="34"/>
  <c r="J579" i="34"/>
  <c r="K579" i="34"/>
  <c r="I580" i="34"/>
  <c r="J580" i="34"/>
  <c r="K580" i="34"/>
  <c r="I581" i="34"/>
  <c r="J581" i="34"/>
  <c r="K581" i="34"/>
  <c r="I582" i="34"/>
  <c r="J582" i="34"/>
  <c r="K582" i="34"/>
  <c r="I583" i="34"/>
  <c r="J583" i="34"/>
  <c r="K583" i="34"/>
  <c r="I584" i="34"/>
  <c r="J584" i="34"/>
  <c r="K584" i="34"/>
  <c r="I585" i="34"/>
  <c r="J585" i="34"/>
  <c r="K585" i="34"/>
  <c r="I586" i="34"/>
  <c r="J586" i="34"/>
  <c r="K586" i="34"/>
  <c r="I587" i="34"/>
  <c r="J587" i="34"/>
  <c r="K587" i="34"/>
  <c r="I588" i="34"/>
  <c r="J588" i="34"/>
  <c r="K588" i="34"/>
  <c r="I589" i="34"/>
  <c r="J589" i="34"/>
  <c r="K589" i="34"/>
  <c r="I590" i="34"/>
  <c r="J590" i="34"/>
  <c r="K590" i="34"/>
  <c r="I591" i="34"/>
  <c r="J591" i="34"/>
  <c r="K591" i="34"/>
  <c r="I592" i="34"/>
  <c r="J592" i="34"/>
  <c r="K592" i="34"/>
  <c r="I593" i="34"/>
  <c r="J593" i="34"/>
  <c r="K593" i="34"/>
  <c r="I594" i="34"/>
  <c r="J594" i="34"/>
  <c r="K594" i="34"/>
  <c r="I595" i="34"/>
  <c r="J595" i="34"/>
  <c r="K595" i="34"/>
  <c r="I596" i="34"/>
  <c r="J596" i="34"/>
  <c r="K596" i="34"/>
  <c r="I597" i="34"/>
  <c r="J597" i="34"/>
  <c r="K597" i="34"/>
  <c r="I598" i="34"/>
  <c r="J598" i="34"/>
  <c r="K598" i="34"/>
  <c r="I599" i="34"/>
  <c r="J599" i="34"/>
  <c r="K599" i="34"/>
  <c r="I600" i="34"/>
  <c r="J600" i="34"/>
  <c r="K600" i="34"/>
  <c r="I601" i="34"/>
  <c r="J601" i="34"/>
  <c r="K601" i="34"/>
  <c r="I602" i="34"/>
  <c r="J602" i="34"/>
  <c r="K602" i="34"/>
  <c r="I603" i="34"/>
  <c r="J603" i="34"/>
  <c r="K603" i="34"/>
  <c r="I604" i="34"/>
  <c r="J604" i="34"/>
  <c r="K604" i="34"/>
  <c r="I605" i="34"/>
  <c r="J605" i="34"/>
  <c r="K605" i="34"/>
  <c r="I606" i="34"/>
  <c r="J606" i="34"/>
  <c r="K606" i="34"/>
  <c r="I607" i="34"/>
  <c r="J607" i="34"/>
  <c r="K607" i="34"/>
  <c r="I608" i="34"/>
  <c r="J608" i="34"/>
  <c r="K608" i="34"/>
  <c r="I609" i="34"/>
  <c r="J609" i="34"/>
  <c r="K609" i="34"/>
  <c r="I610" i="34"/>
  <c r="J610" i="34"/>
  <c r="K610" i="34"/>
  <c r="I611" i="34"/>
  <c r="J611" i="34"/>
  <c r="K611" i="34"/>
  <c r="I612" i="34"/>
  <c r="J612" i="34"/>
  <c r="K612" i="34"/>
  <c r="I613" i="34"/>
  <c r="J613" i="34"/>
  <c r="K613" i="34"/>
  <c r="I614" i="34"/>
  <c r="J614" i="34"/>
  <c r="K614" i="34"/>
  <c r="I615" i="34"/>
  <c r="J615" i="34"/>
  <c r="K615" i="34"/>
  <c r="I616" i="34"/>
  <c r="J616" i="34"/>
  <c r="K616" i="34"/>
  <c r="I617" i="34"/>
  <c r="J617" i="34"/>
  <c r="K617" i="34"/>
  <c r="I618" i="34"/>
  <c r="J618" i="34"/>
  <c r="K618" i="34"/>
  <c r="I619" i="34"/>
  <c r="J619" i="34"/>
  <c r="K619" i="34"/>
  <c r="I620" i="34"/>
  <c r="J620" i="34"/>
  <c r="K620" i="34"/>
  <c r="I621" i="34"/>
  <c r="J621" i="34"/>
  <c r="K621" i="34"/>
  <c r="I622" i="34"/>
  <c r="J622" i="34"/>
  <c r="K622" i="34"/>
  <c r="I623" i="34"/>
  <c r="J623" i="34"/>
  <c r="K623" i="34"/>
  <c r="I624" i="34"/>
  <c r="J624" i="34"/>
  <c r="K624" i="34"/>
  <c r="I625" i="34"/>
  <c r="J625" i="34"/>
  <c r="K625" i="34"/>
  <c r="I626" i="34"/>
  <c r="J626" i="34"/>
  <c r="K626" i="34"/>
  <c r="I627" i="34"/>
  <c r="J627" i="34"/>
  <c r="K627" i="34"/>
  <c r="I628" i="34"/>
  <c r="J628" i="34"/>
  <c r="K628" i="34"/>
  <c r="I629" i="34"/>
  <c r="J629" i="34"/>
  <c r="K629" i="34"/>
  <c r="I630" i="34"/>
  <c r="J630" i="34"/>
  <c r="K630" i="34"/>
  <c r="I631" i="34"/>
  <c r="J631" i="34"/>
  <c r="K631" i="34"/>
  <c r="I632" i="34"/>
  <c r="J632" i="34"/>
  <c r="K632" i="34"/>
  <c r="I633" i="34"/>
  <c r="J633" i="34"/>
  <c r="K633" i="34"/>
  <c r="I634" i="34"/>
  <c r="J634" i="34"/>
  <c r="K634" i="34"/>
  <c r="I635" i="34"/>
  <c r="J635" i="34"/>
  <c r="K635" i="34"/>
  <c r="I636" i="34"/>
  <c r="J636" i="34"/>
  <c r="K636" i="34"/>
  <c r="I637" i="34"/>
  <c r="J637" i="34"/>
  <c r="K637" i="34"/>
  <c r="I638" i="34"/>
  <c r="J638" i="34"/>
  <c r="K638" i="34"/>
  <c r="I639" i="34"/>
  <c r="J639" i="34"/>
  <c r="K639" i="34"/>
  <c r="I640" i="34"/>
  <c r="J640" i="34"/>
  <c r="K640" i="34"/>
  <c r="I641" i="34"/>
  <c r="J641" i="34"/>
  <c r="K641" i="34"/>
  <c r="I642" i="34"/>
  <c r="J642" i="34"/>
  <c r="K642" i="34"/>
  <c r="I643" i="34"/>
  <c r="J643" i="34"/>
  <c r="K643" i="34"/>
  <c r="I644" i="34"/>
  <c r="J644" i="34"/>
  <c r="K644" i="34"/>
  <c r="I645" i="34"/>
  <c r="J645" i="34"/>
  <c r="K645" i="34"/>
  <c r="I646" i="34"/>
  <c r="J646" i="34"/>
  <c r="K646" i="34"/>
  <c r="I647" i="34"/>
  <c r="J647" i="34"/>
  <c r="K647" i="34"/>
  <c r="I648" i="34"/>
  <c r="J648" i="34"/>
  <c r="K648" i="34"/>
  <c r="I649" i="34"/>
  <c r="J649" i="34"/>
  <c r="K649" i="34"/>
  <c r="I650" i="34"/>
  <c r="J650" i="34"/>
  <c r="K650" i="34"/>
  <c r="I651" i="34"/>
  <c r="J651" i="34"/>
  <c r="K651" i="34"/>
  <c r="I652" i="34"/>
  <c r="J652" i="34"/>
  <c r="K652" i="34"/>
  <c r="I653" i="34"/>
  <c r="J653" i="34"/>
  <c r="K653" i="34"/>
  <c r="I654" i="34"/>
  <c r="J654" i="34"/>
  <c r="K654" i="34"/>
  <c r="I655" i="34"/>
  <c r="J655" i="34"/>
  <c r="K655" i="34"/>
  <c r="I656" i="34"/>
  <c r="J656" i="34"/>
  <c r="K656" i="34"/>
  <c r="I657" i="34"/>
  <c r="J657" i="34"/>
  <c r="K657" i="34"/>
  <c r="I658" i="34"/>
  <c r="J658" i="34"/>
  <c r="K658" i="34"/>
  <c r="I659" i="34"/>
  <c r="J659" i="34"/>
  <c r="K659" i="34"/>
  <c r="I660" i="34"/>
  <c r="J660" i="34"/>
  <c r="K660" i="34"/>
  <c r="I661" i="34"/>
  <c r="J661" i="34"/>
  <c r="K661" i="34"/>
  <c r="I662" i="34"/>
  <c r="J662" i="34"/>
  <c r="K662" i="34"/>
  <c r="I663" i="34"/>
  <c r="J663" i="34"/>
  <c r="K663" i="34"/>
  <c r="I664" i="34"/>
  <c r="J664" i="34"/>
  <c r="K664" i="34"/>
  <c r="I665" i="34"/>
  <c r="J665" i="34"/>
  <c r="K665" i="34"/>
  <c r="I666" i="34"/>
  <c r="J666" i="34"/>
  <c r="K666" i="34"/>
  <c r="I667" i="34"/>
  <c r="J667" i="34"/>
  <c r="K667" i="34"/>
  <c r="I668" i="34"/>
  <c r="J668" i="34"/>
  <c r="K668" i="34"/>
  <c r="I669" i="34"/>
  <c r="J669" i="34"/>
  <c r="K669" i="34"/>
  <c r="I670" i="34"/>
  <c r="J670" i="34"/>
  <c r="K670" i="34"/>
  <c r="I671" i="34"/>
  <c r="J671" i="34"/>
  <c r="K671" i="34"/>
  <c r="I672" i="34"/>
  <c r="J672" i="34"/>
  <c r="K672" i="34"/>
  <c r="I673" i="34"/>
  <c r="J673" i="34"/>
  <c r="K673" i="34"/>
  <c r="I674" i="34"/>
  <c r="J674" i="34"/>
  <c r="K674" i="34"/>
  <c r="I675" i="34"/>
  <c r="J675" i="34"/>
  <c r="K675" i="34"/>
  <c r="I676" i="34"/>
  <c r="J676" i="34"/>
  <c r="K676" i="34"/>
  <c r="I677" i="34"/>
  <c r="J677" i="34"/>
  <c r="K677" i="34"/>
  <c r="I678" i="34"/>
  <c r="J678" i="34"/>
  <c r="K678" i="34"/>
  <c r="I679" i="34"/>
  <c r="J679" i="34"/>
  <c r="K679" i="34"/>
  <c r="I680" i="34"/>
  <c r="J680" i="34"/>
  <c r="K680" i="34"/>
  <c r="I681" i="34"/>
  <c r="J681" i="34"/>
  <c r="K681" i="34"/>
  <c r="I682" i="34"/>
  <c r="J682" i="34"/>
  <c r="K682" i="34"/>
  <c r="I683" i="34"/>
  <c r="J683" i="34"/>
  <c r="K683" i="34"/>
  <c r="I684" i="34"/>
  <c r="J684" i="34"/>
  <c r="K684" i="34"/>
  <c r="I685" i="34"/>
  <c r="J685" i="34"/>
  <c r="K685" i="34"/>
  <c r="I686" i="34"/>
  <c r="J686" i="34"/>
  <c r="K686" i="34"/>
  <c r="I687" i="34"/>
  <c r="J687" i="34"/>
  <c r="K687" i="34"/>
  <c r="I688" i="34"/>
  <c r="J688" i="34"/>
  <c r="K688" i="34"/>
  <c r="I689" i="34"/>
  <c r="J689" i="34"/>
  <c r="K689" i="34"/>
  <c r="I690" i="34"/>
  <c r="J690" i="34"/>
  <c r="K690" i="34"/>
  <c r="I691" i="34"/>
  <c r="J691" i="34"/>
  <c r="K691" i="34"/>
  <c r="I692" i="34"/>
  <c r="J692" i="34"/>
  <c r="K692" i="34"/>
  <c r="I693" i="34"/>
  <c r="J693" i="34"/>
  <c r="K693" i="34"/>
  <c r="I694" i="34"/>
  <c r="J694" i="34"/>
  <c r="K694" i="34"/>
  <c r="I695" i="34"/>
  <c r="J695" i="34"/>
  <c r="K695" i="34"/>
  <c r="I696" i="34"/>
  <c r="J696" i="34"/>
  <c r="K696" i="34"/>
  <c r="I697" i="34"/>
  <c r="J697" i="34"/>
  <c r="K697" i="34"/>
  <c r="I698" i="34"/>
  <c r="J698" i="34"/>
  <c r="K698" i="34"/>
  <c r="I699" i="34"/>
  <c r="J699" i="34"/>
  <c r="K699" i="34"/>
  <c r="I700" i="34"/>
  <c r="J700" i="34"/>
  <c r="K700" i="34"/>
  <c r="I701" i="34"/>
  <c r="J701" i="34"/>
  <c r="K701" i="34"/>
  <c r="I702" i="34"/>
  <c r="J702" i="34"/>
  <c r="K702" i="34"/>
  <c r="I703" i="34"/>
  <c r="J703" i="34"/>
  <c r="K703" i="34"/>
  <c r="I704" i="34"/>
  <c r="J704" i="34"/>
  <c r="K704" i="34"/>
  <c r="I705" i="34"/>
  <c r="J705" i="34"/>
  <c r="K705" i="34"/>
  <c r="I706" i="34"/>
  <c r="J706" i="34"/>
  <c r="K706" i="34"/>
  <c r="I707" i="34"/>
  <c r="J707" i="34"/>
  <c r="K707" i="34"/>
  <c r="I708" i="34"/>
  <c r="J708" i="34"/>
  <c r="K708" i="34"/>
  <c r="I709" i="34"/>
  <c r="J709" i="34"/>
  <c r="K709" i="34"/>
  <c r="I710" i="34"/>
  <c r="J710" i="34"/>
  <c r="K710" i="34"/>
  <c r="I711" i="34"/>
  <c r="J711" i="34"/>
  <c r="K711" i="34"/>
  <c r="I712" i="34"/>
  <c r="J712" i="34"/>
  <c r="K712" i="34"/>
  <c r="I713" i="34"/>
  <c r="J713" i="34"/>
  <c r="K713" i="34"/>
  <c r="I714" i="34"/>
  <c r="J714" i="34"/>
  <c r="K714" i="34"/>
  <c r="I715" i="34"/>
  <c r="J715" i="34"/>
  <c r="K715" i="34"/>
  <c r="I716" i="34"/>
  <c r="J716" i="34"/>
  <c r="K716" i="34"/>
  <c r="I717" i="34"/>
  <c r="J717" i="34"/>
  <c r="K717" i="34"/>
  <c r="I718" i="34"/>
  <c r="J718" i="34"/>
  <c r="K718" i="34"/>
  <c r="I719" i="34"/>
  <c r="J719" i="34"/>
  <c r="K719" i="34"/>
  <c r="I720" i="34"/>
  <c r="J720" i="34"/>
  <c r="K720" i="34"/>
  <c r="I721" i="34"/>
  <c r="J721" i="34"/>
  <c r="K721" i="34"/>
  <c r="I722" i="34"/>
  <c r="J722" i="34"/>
  <c r="K722" i="34"/>
  <c r="I723" i="34"/>
  <c r="J723" i="34"/>
  <c r="K723" i="34"/>
  <c r="I724" i="34"/>
  <c r="J724" i="34"/>
  <c r="K724" i="34"/>
  <c r="I725" i="34"/>
  <c r="J725" i="34"/>
  <c r="K725" i="34"/>
  <c r="I726" i="34"/>
  <c r="J726" i="34"/>
  <c r="K726" i="34"/>
  <c r="I727" i="34"/>
  <c r="J727" i="34"/>
  <c r="K727" i="34"/>
  <c r="I728" i="34"/>
  <c r="J728" i="34"/>
  <c r="K728" i="34"/>
  <c r="I729" i="34"/>
  <c r="J729" i="34"/>
  <c r="K729" i="34"/>
  <c r="I730" i="34"/>
  <c r="J730" i="34"/>
  <c r="K730" i="34"/>
  <c r="I731" i="34"/>
  <c r="J731" i="34"/>
  <c r="K731" i="34"/>
  <c r="I732" i="34"/>
  <c r="J732" i="34"/>
  <c r="K732" i="34"/>
  <c r="I733" i="34"/>
  <c r="J733" i="34"/>
  <c r="K733" i="34"/>
  <c r="I734" i="34"/>
  <c r="J734" i="34"/>
  <c r="K734" i="34"/>
  <c r="I735" i="34"/>
  <c r="J735" i="34"/>
  <c r="K735" i="34"/>
  <c r="I736" i="34"/>
  <c r="J736" i="34"/>
  <c r="K736" i="34"/>
  <c r="I737" i="34"/>
  <c r="J737" i="34"/>
  <c r="K737" i="34"/>
  <c r="I738" i="34"/>
  <c r="J738" i="34"/>
  <c r="K738" i="34"/>
  <c r="I739" i="34"/>
  <c r="J739" i="34"/>
  <c r="K739" i="34"/>
  <c r="I740" i="34"/>
  <c r="J740" i="34"/>
  <c r="K740" i="34"/>
  <c r="I741" i="34"/>
  <c r="J741" i="34"/>
  <c r="K741" i="34"/>
  <c r="I742" i="34"/>
  <c r="J742" i="34"/>
  <c r="K742" i="34"/>
  <c r="I743" i="34"/>
  <c r="J743" i="34"/>
  <c r="K743" i="34"/>
  <c r="I744" i="34"/>
  <c r="J744" i="34"/>
  <c r="K744" i="34"/>
  <c r="I745" i="34"/>
  <c r="J745" i="34"/>
  <c r="K745" i="34"/>
  <c r="I746" i="34"/>
  <c r="J746" i="34"/>
  <c r="K746" i="34"/>
  <c r="I747" i="34"/>
  <c r="J747" i="34"/>
  <c r="K747" i="34"/>
  <c r="I748" i="34"/>
  <c r="J748" i="34"/>
  <c r="K748" i="34"/>
  <c r="I749" i="34"/>
  <c r="J749" i="34"/>
  <c r="K749" i="34"/>
  <c r="I750" i="34"/>
  <c r="J750" i="34"/>
  <c r="K750" i="34"/>
  <c r="I751" i="34"/>
  <c r="J751" i="34"/>
  <c r="K751" i="34"/>
  <c r="I752" i="34"/>
  <c r="J752" i="34"/>
  <c r="K752" i="34"/>
  <c r="I753" i="34"/>
  <c r="J753" i="34"/>
  <c r="K753" i="34"/>
  <c r="I754" i="34"/>
  <c r="J754" i="34"/>
  <c r="K754" i="34"/>
  <c r="I755" i="34"/>
  <c r="J755" i="34"/>
  <c r="K755" i="34"/>
  <c r="I756" i="34"/>
  <c r="J756" i="34"/>
  <c r="K756" i="34"/>
  <c r="I757" i="34"/>
  <c r="J757" i="34"/>
  <c r="K757" i="34"/>
  <c r="I758" i="34"/>
  <c r="J758" i="34"/>
  <c r="K758" i="34"/>
  <c r="I759" i="34"/>
  <c r="J759" i="34"/>
  <c r="K759" i="34"/>
  <c r="I760" i="34"/>
  <c r="J760" i="34"/>
  <c r="K760" i="34"/>
  <c r="I761" i="34"/>
  <c r="J761" i="34"/>
  <c r="K761" i="34"/>
  <c r="I762" i="34"/>
  <c r="J762" i="34"/>
  <c r="K762" i="34"/>
  <c r="I763" i="34"/>
  <c r="J763" i="34"/>
  <c r="K763" i="34"/>
  <c r="I764" i="34"/>
  <c r="J764" i="34"/>
  <c r="K764" i="34"/>
  <c r="I765" i="34"/>
  <c r="J765" i="34"/>
  <c r="K765" i="34"/>
  <c r="I766" i="34"/>
  <c r="J766" i="34"/>
  <c r="K766" i="34"/>
  <c r="I767" i="34"/>
  <c r="J767" i="34"/>
  <c r="K767" i="34"/>
  <c r="I768" i="34"/>
  <c r="J768" i="34"/>
  <c r="K768" i="34"/>
  <c r="I769" i="34"/>
  <c r="J769" i="34"/>
  <c r="K769" i="34"/>
  <c r="I770" i="34"/>
  <c r="J770" i="34"/>
  <c r="K770" i="34"/>
  <c r="I771" i="34"/>
  <c r="J771" i="34"/>
  <c r="K771" i="34"/>
  <c r="I772" i="34"/>
  <c r="J772" i="34"/>
  <c r="K772" i="34"/>
  <c r="I773" i="34"/>
  <c r="J773" i="34"/>
  <c r="K773" i="34"/>
  <c r="I774" i="34"/>
  <c r="J774" i="34"/>
  <c r="K774" i="34"/>
  <c r="I775" i="34"/>
  <c r="J775" i="34"/>
  <c r="K775" i="34"/>
  <c r="I776" i="34"/>
  <c r="J776" i="34"/>
  <c r="K776" i="34"/>
  <c r="I777" i="34"/>
  <c r="J777" i="34"/>
  <c r="K777" i="34"/>
  <c r="I778" i="34"/>
  <c r="J778" i="34"/>
  <c r="K778" i="34"/>
  <c r="I779" i="34"/>
  <c r="J779" i="34"/>
  <c r="K779" i="34"/>
  <c r="I780" i="34"/>
  <c r="J780" i="34"/>
  <c r="K780" i="34"/>
  <c r="I781" i="34"/>
  <c r="J781" i="34"/>
  <c r="K781" i="34"/>
  <c r="I782" i="34"/>
  <c r="J782" i="34"/>
  <c r="K782" i="34"/>
  <c r="I783" i="34"/>
  <c r="J783" i="34"/>
  <c r="K783" i="34"/>
  <c r="I784" i="34"/>
  <c r="J784" i="34"/>
  <c r="K784" i="34"/>
  <c r="I785" i="34"/>
  <c r="J785" i="34"/>
  <c r="K785" i="34"/>
  <c r="I786" i="34"/>
  <c r="J786" i="34"/>
  <c r="K786" i="34"/>
  <c r="I787" i="34"/>
  <c r="J787" i="34"/>
  <c r="K787" i="34"/>
  <c r="I788" i="34"/>
  <c r="J788" i="34"/>
  <c r="K788" i="34"/>
  <c r="I789" i="34"/>
  <c r="J789" i="34"/>
  <c r="K789" i="34"/>
  <c r="I790" i="34"/>
  <c r="J790" i="34"/>
  <c r="K790" i="34"/>
  <c r="I791" i="34"/>
  <c r="J791" i="34"/>
  <c r="K791" i="34"/>
  <c r="I792" i="34"/>
  <c r="J792" i="34"/>
  <c r="K792" i="34"/>
  <c r="I793" i="34"/>
  <c r="J793" i="34"/>
  <c r="K793" i="34"/>
  <c r="I794" i="34"/>
  <c r="J794" i="34"/>
  <c r="K794" i="34"/>
  <c r="I795" i="34"/>
  <c r="J795" i="34"/>
  <c r="K795" i="34"/>
  <c r="I796" i="34"/>
  <c r="J796" i="34"/>
  <c r="K796" i="34"/>
  <c r="I797" i="34"/>
  <c r="J797" i="34"/>
  <c r="K797" i="34"/>
  <c r="I798" i="34"/>
  <c r="J798" i="34"/>
  <c r="K798" i="34"/>
  <c r="I799" i="34"/>
  <c r="J799" i="34"/>
  <c r="K799" i="34"/>
  <c r="I800" i="34"/>
  <c r="J800" i="34"/>
  <c r="K800" i="34"/>
  <c r="I801" i="34"/>
  <c r="J801" i="34"/>
  <c r="K801" i="34"/>
  <c r="I802" i="34"/>
  <c r="J802" i="34"/>
  <c r="K802" i="34"/>
  <c r="I803" i="34"/>
  <c r="J803" i="34"/>
  <c r="K803" i="34"/>
  <c r="I804" i="34"/>
  <c r="J804" i="34"/>
  <c r="K804" i="34"/>
  <c r="I805" i="34"/>
  <c r="J805" i="34"/>
  <c r="K805" i="34"/>
  <c r="I806" i="34"/>
  <c r="J806" i="34"/>
  <c r="K806" i="34"/>
  <c r="I807" i="34"/>
  <c r="J807" i="34"/>
  <c r="K807" i="34"/>
  <c r="I808" i="34"/>
  <c r="J808" i="34"/>
  <c r="K808" i="34"/>
  <c r="I809" i="34"/>
  <c r="J809" i="34"/>
  <c r="K809" i="34"/>
  <c r="I810" i="34"/>
  <c r="J810" i="34"/>
  <c r="K810" i="34"/>
  <c r="I811" i="34"/>
  <c r="J811" i="34"/>
  <c r="K811" i="34"/>
  <c r="I812" i="34"/>
  <c r="J812" i="34"/>
  <c r="K812" i="34"/>
  <c r="I813" i="34"/>
  <c r="J813" i="34"/>
  <c r="K813" i="34"/>
  <c r="I814" i="34"/>
  <c r="J814" i="34"/>
  <c r="K814" i="34"/>
  <c r="I815" i="34"/>
  <c r="J815" i="34"/>
  <c r="K815" i="34"/>
  <c r="I816" i="34"/>
  <c r="J816" i="34"/>
  <c r="K816" i="34"/>
  <c r="I817" i="34"/>
  <c r="J817" i="34"/>
  <c r="K817" i="34"/>
  <c r="I818" i="34"/>
  <c r="J818" i="34"/>
  <c r="K818" i="34"/>
  <c r="I819" i="34"/>
  <c r="J819" i="34"/>
  <c r="K819" i="34"/>
  <c r="I820" i="34"/>
  <c r="J820" i="34"/>
  <c r="K820" i="34"/>
  <c r="I821" i="34"/>
  <c r="J821" i="34"/>
  <c r="K821" i="34"/>
  <c r="I822" i="34"/>
  <c r="J822" i="34"/>
  <c r="K822" i="34"/>
  <c r="I823" i="34"/>
  <c r="J823" i="34"/>
  <c r="K823" i="34"/>
  <c r="I824" i="34"/>
  <c r="J824" i="34"/>
  <c r="K824" i="34"/>
  <c r="I825" i="34"/>
  <c r="J825" i="34"/>
  <c r="K825" i="34"/>
  <c r="I826" i="34"/>
  <c r="J826" i="34"/>
  <c r="K826" i="34"/>
  <c r="I827" i="34"/>
  <c r="J827" i="34"/>
  <c r="K827" i="34"/>
  <c r="I828" i="34"/>
  <c r="J828" i="34"/>
  <c r="K828" i="34"/>
  <c r="I829" i="34"/>
  <c r="J829" i="34"/>
  <c r="K829" i="34"/>
  <c r="I830" i="34"/>
  <c r="J830" i="34"/>
  <c r="K830" i="34"/>
  <c r="I831" i="34"/>
  <c r="J831" i="34"/>
  <c r="K831" i="34"/>
  <c r="I832" i="34"/>
  <c r="J832" i="34"/>
  <c r="K832" i="34"/>
  <c r="I833" i="34"/>
  <c r="J833" i="34"/>
  <c r="K833" i="34"/>
  <c r="I834" i="34"/>
  <c r="J834" i="34"/>
  <c r="K834" i="34"/>
  <c r="I835" i="34"/>
  <c r="J835" i="34"/>
  <c r="K835" i="34"/>
  <c r="I836" i="34"/>
  <c r="J836" i="34"/>
  <c r="K836" i="34"/>
  <c r="I837" i="34"/>
  <c r="J837" i="34"/>
  <c r="K837" i="34"/>
  <c r="I838" i="34"/>
  <c r="J838" i="34"/>
  <c r="K838" i="34"/>
  <c r="I839" i="34"/>
  <c r="J839" i="34"/>
  <c r="K839" i="34"/>
  <c r="I840" i="34"/>
  <c r="J840" i="34"/>
  <c r="K840" i="34"/>
  <c r="I841" i="34"/>
  <c r="J841" i="34"/>
  <c r="K841" i="34"/>
  <c r="I842" i="34"/>
  <c r="J842" i="34"/>
  <c r="K842" i="34"/>
  <c r="I843" i="34"/>
  <c r="J843" i="34"/>
  <c r="K843" i="34"/>
  <c r="I844" i="34"/>
  <c r="J844" i="34"/>
  <c r="K844" i="34"/>
  <c r="I845" i="34"/>
  <c r="J845" i="34"/>
  <c r="K845" i="34"/>
  <c r="I846" i="34"/>
  <c r="J846" i="34"/>
  <c r="K846" i="34"/>
  <c r="I847" i="34"/>
  <c r="J847" i="34"/>
  <c r="K847" i="34"/>
  <c r="I848" i="34"/>
  <c r="J848" i="34"/>
  <c r="K848" i="34"/>
  <c r="I849" i="34"/>
  <c r="J849" i="34"/>
  <c r="K849" i="34"/>
  <c r="I850" i="34"/>
  <c r="J850" i="34"/>
  <c r="K850" i="34"/>
  <c r="I851" i="34"/>
  <c r="J851" i="34"/>
  <c r="K851" i="34"/>
  <c r="I852" i="34"/>
  <c r="J852" i="34"/>
  <c r="K852" i="34"/>
  <c r="I853" i="34"/>
  <c r="J853" i="34"/>
  <c r="K853" i="34"/>
  <c r="I854" i="34"/>
  <c r="J854" i="34"/>
  <c r="K854" i="34"/>
  <c r="I855" i="34"/>
  <c r="J855" i="34"/>
  <c r="K855" i="34"/>
  <c r="I856" i="34"/>
  <c r="J856" i="34"/>
  <c r="K856" i="34"/>
  <c r="I857" i="34"/>
  <c r="J857" i="34"/>
  <c r="K857" i="34"/>
  <c r="I858" i="34"/>
  <c r="J858" i="34"/>
  <c r="K858" i="34"/>
  <c r="I859" i="34"/>
  <c r="J859" i="34"/>
  <c r="K859" i="34"/>
  <c r="I860" i="34"/>
  <c r="J860" i="34"/>
  <c r="K860" i="34"/>
  <c r="I861" i="34"/>
  <c r="J861" i="34"/>
  <c r="K861" i="34"/>
  <c r="I862" i="34"/>
  <c r="J862" i="34"/>
  <c r="K862" i="34"/>
  <c r="I863" i="34"/>
  <c r="J863" i="34"/>
  <c r="K863" i="34"/>
  <c r="I864" i="34"/>
  <c r="J864" i="34"/>
  <c r="K864" i="34"/>
  <c r="I865" i="34"/>
  <c r="J865" i="34"/>
  <c r="K865" i="34"/>
  <c r="I866" i="34"/>
  <c r="J866" i="34"/>
  <c r="K866" i="34"/>
  <c r="I867" i="34"/>
  <c r="J867" i="34"/>
  <c r="K867" i="34"/>
  <c r="I868" i="34"/>
  <c r="J868" i="34"/>
  <c r="K868" i="34"/>
  <c r="I869" i="34"/>
  <c r="J869" i="34"/>
  <c r="K869" i="34"/>
  <c r="I870" i="34"/>
  <c r="J870" i="34"/>
  <c r="K870" i="34"/>
  <c r="I871" i="34"/>
  <c r="J871" i="34"/>
  <c r="K871" i="34"/>
  <c r="I872" i="34"/>
  <c r="J872" i="34"/>
  <c r="K872" i="34"/>
  <c r="I873" i="34"/>
  <c r="J873" i="34"/>
  <c r="K873" i="34"/>
  <c r="I874" i="34"/>
  <c r="J874" i="34"/>
  <c r="K874" i="34"/>
  <c r="I875" i="34"/>
  <c r="J875" i="34"/>
  <c r="K875" i="34"/>
  <c r="I876" i="34"/>
  <c r="J876" i="34"/>
  <c r="K876" i="34"/>
  <c r="I877" i="34"/>
  <c r="J877" i="34"/>
  <c r="K877" i="34"/>
  <c r="I878" i="34"/>
  <c r="J878" i="34"/>
  <c r="K878" i="34"/>
  <c r="I879" i="34"/>
  <c r="J879" i="34"/>
  <c r="K879" i="34"/>
  <c r="I880" i="34"/>
  <c r="J880" i="34"/>
  <c r="K880" i="34"/>
  <c r="I881" i="34"/>
  <c r="J881" i="34"/>
  <c r="K881" i="34"/>
  <c r="I882" i="34"/>
  <c r="J882" i="34"/>
  <c r="K882" i="34"/>
  <c r="I883" i="34"/>
  <c r="J883" i="34"/>
  <c r="K883" i="34"/>
  <c r="I884" i="34"/>
  <c r="J884" i="34"/>
  <c r="K884" i="34"/>
  <c r="I885" i="34"/>
  <c r="J885" i="34"/>
  <c r="K885" i="34"/>
  <c r="I886" i="34"/>
  <c r="J886" i="34"/>
  <c r="K886" i="34"/>
  <c r="I887" i="34"/>
  <c r="J887" i="34"/>
  <c r="K887" i="34"/>
  <c r="I888" i="34"/>
  <c r="J888" i="34"/>
  <c r="K888" i="34"/>
  <c r="I889" i="34"/>
  <c r="J889" i="34"/>
  <c r="K889" i="34"/>
  <c r="I890" i="34"/>
  <c r="J890" i="34"/>
  <c r="K890" i="34"/>
  <c r="I891" i="34"/>
  <c r="J891" i="34"/>
  <c r="K891" i="34"/>
  <c r="I892" i="34"/>
  <c r="J892" i="34"/>
  <c r="K892" i="34"/>
  <c r="I893" i="34"/>
  <c r="J893" i="34"/>
  <c r="K893" i="34"/>
  <c r="I894" i="34"/>
  <c r="J894" i="34"/>
  <c r="K894" i="34"/>
  <c r="I895" i="34"/>
  <c r="J895" i="34"/>
  <c r="K895" i="34"/>
  <c r="I896" i="34"/>
  <c r="J896" i="34"/>
  <c r="K896" i="34"/>
  <c r="I897" i="34"/>
  <c r="J897" i="34"/>
  <c r="K897" i="34"/>
  <c r="I898" i="34"/>
  <c r="J898" i="34"/>
  <c r="K898" i="34"/>
  <c r="I899" i="34"/>
  <c r="J899" i="34"/>
  <c r="K899" i="34"/>
  <c r="I900" i="34"/>
  <c r="J900" i="34"/>
  <c r="K900" i="34"/>
  <c r="I901" i="34"/>
  <c r="J901" i="34"/>
  <c r="K901" i="34"/>
  <c r="I902" i="34"/>
  <c r="J902" i="34"/>
  <c r="K902" i="34"/>
  <c r="I903" i="34"/>
  <c r="J903" i="34"/>
  <c r="K903" i="34"/>
  <c r="I904" i="34"/>
  <c r="J904" i="34"/>
  <c r="K904" i="34"/>
  <c r="I905" i="34"/>
  <c r="J905" i="34"/>
  <c r="K905" i="34"/>
  <c r="I906" i="34"/>
  <c r="J906" i="34"/>
  <c r="K906" i="34"/>
  <c r="I907" i="34"/>
  <c r="J907" i="34"/>
  <c r="K907" i="34"/>
  <c r="I908" i="34"/>
  <c r="J908" i="34"/>
  <c r="K908" i="34"/>
  <c r="I909" i="34"/>
  <c r="J909" i="34"/>
  <c r="K909" i="34"/>
  <c r="I910" i="34"/>
  <c r="J910" i="34"/>
  <c r="K910" i="34"/>
  <c r="I911" i="34"/>
  <c r="J911" i="34"/>
  <c r="K911" i="34"/>
  <c r="I912" i="34"/>
  <c r="J912" i="34"/>
  <c r="K912" i="34"/>
  <c r="I913" i="34"/>
  <c r="J913" i="34"/>
  <c r="K913" i="34"/>
  <c r="I914" i="34"/>
  <c r="J914" i="34"/>
  <c r="K914" i="34"/>
  <c r="I915" i="34"/>
  <c r="J915" i="34"/>
  <c r="K915" i="34"/>
  <c r="I916" i="34"/>
  <c r="J916" i="34"/>
  <c r="K916" i="34"/>
  <c r="I917" i="34"/>
  <c r="J917" i="34"/>
  <c r="K917" i="34"/>
  <c r="I918" i="34"/>
  <c r="J918" i="34"/>
  <c r="K918" i="34"/>
  <c r="I919" i="34"/>
  <c r="J919" i="34"/>
  <c r="K919" i="34"/>
  <c r="I920" i="34"/>
  <c r="J920" i="34"/>
  <c r="K920" i="34"/>
  <c r="I921" i="34"/>
  <c r="J921" i="34"/>
  <c r="K921" i="34"/>
  <c r="I922" i="34"/>
  <c r="J922" i="34"/>
  <c r="K922" i="34"/>
  <c r="I923" i="34"/>
  <c r="J923" i="34"/>
  <c r="K923" i="34"/>
  <c r="I924" i="34"/>
  <c r="J924" i="34"/>
  <c r="K924" i="34"/>
  <c r="I925" i="34"/>
  <c r="J925" i="34"/>
  <c r="K925" i="34"/>
  <c r="I926" i="34"/>
  <c r="J926" i="34"/>
  <c r="K926" i="34"/>
  <c r="I927" i="34"/>
  <c r="J927" i="34"/>
  <c r="K927" i="34"/>
  <c r="I928" i="34"/>
  <c r="J928" i="34"/>
  <c r="K928" i="34"/>
  <c r="I929" i="34"/>
  <c r="J929" i="34"/>
  <c r="K929" i="34"/>
  <c r="I930" i="34"/>
  <c r="J930" i="34"/>
  <c r="K930" i="34"/>
  <c r="I931" i="34"/>
  <c r="J931" i="34"/>
  <c r="K931" i="34"/>
  <c r="I932" i="34"/>
  <c r="J932" i="34"/>
  <c r="K932" i="34"/>
  <c r="I933" i="34"/>
  <c r="J933" i="34"/>
  <c r="K933" i="34"/>
  <c r="I934" i="34"/>
  <c r="J934" i="34"/>
  <c r="K934" i="34"/>
  <c r="I935" i="34"/>
  <c r="J935" i="34"/>
  <c r="K935" i="34"/>
  <c r="I936" i="34"/>
  <c r="J936" i="34"/>
  <c r="K936" i="34"/>
  <c r="I937" i="34"/>
  <c r="J937" i="34"/>
  <c r="K937" i="34"/>
  <c r="I938" i="34"/>
  <c r="J938" i="34"/>
  <c r="K938" i="34"/>
  <c r="I939" i="34"/>
  <c r="J939" i="34"/>
  <c r="K939" i="34"/>
  <c r="I940" i="34"/>
  <c r="J940" i="34"/>
  <c r="K940" i="34"/>
  <c r="I941" i="34"/>
  <c r="J941" i="34"/>
  <c r="K941" i="34"/>
  <c r="I942" i="34"/>
  <c r="J942" i="34"/>
  <c r="K942" i="34"/>
  <c r="I943" i="34"/>
  <c r="J943" i="34"/>
  <c r="K943" i="34"/>
  <c r="I944" i="34"/>
  <c r="J944" i="34"/>
  <c r="K944" i="34"/>
  <c r="I945" i="34"/>
  <c r="J945" i="34"/>
  <c r="K945" i="34"/>
  <c r="I946" i="34"/>
  <c r="J946" i="34"/>
  <c r="K946" i="34"/>
  <c r="I947" i="34"/>
  <c r="J947" i="34"/>
  <c r="K947" i="34"/>
  <c r="I948" i="34"/>
  <c r="J948" i="34"/>
  <c r="K948" i="34"/>
  <c r="I949" i="34"/>
  <c r="J949" i="34"/>
  <c r="K949" i="34"/>
  <c r="I950" i="34"/>
  <c r="J950" i="34"/>
  <c r="K950" i="34"/>
  <c r="I951" i="34"/>
  <c r="J951" i="34"/>
  <c r="K951" i="34"/>
  <c r="I952" i="34"/>
  <c r="J952" i="34"/>
  <c r="K952" i="34"/>
  <c r="I953" i="34"/>
  <c r="J953" i="34"/>
  <c r="K953" i="34"/>
  <c r="I954" i="34"/>
  <c r="J954" i="34"/>
  <c r="K954" i="34"/>
  <c r="I955" i="34"/>
  <c r="J955" i="34"/>
  <c r="K955" i="34"/>
  <c r="I956" i="34"/>
  <c r="J956" i="34"/>
  <c r="K956" i="34"/>
  <c r="I957" i="34"/>
  <c r="J957" i="34"/>
  <c r="K957" i="34"/>
  <c r="I958" i="34"/>
  <c r="J958" i="34"/>
  <c r="K958" i="34"/>
  <c r="I959" i="34"/>
  <c r="J959" i="34"/>
  <c r="K959" i="34"/>
  <c r="I960" i="34"/>
  <c r="J960" i="34"/>
  <c r="K960" i="34"/>
  <c r="I961" i="34"/>
  <c r="J961" i="34"/>
  <c r="K961" i="34"/>
  <c r="I962" i="34"/>
  <c r="J962" i="34"/>
  <c r="K962" i="34"/>
  <c r="I963" i="34"/>
  <c r="J963" i="34"/>
  <c r="K963" i="34"/>
  <c r="I964" i="34"/>
  <c r="J964" i="34"/>
  <c r="K964" i="34"/>
  <c r="I965" i="34"/>
  <c r="J965" i="34"/>
  <c r="K965" i="34"/>
  <c r="I966" i="34"/>
  <c r="J966" i="34"/>
  <c r="K966" i="34"/>
  <c r="I967" i="34"/>
  <c r="J967" i="34"/>
  <c r="K967" i="34"/>
  <c r="I968" i="34"/>
  <c r="J968" i="34"/>
  <c r="K968" i="34"/>
  <c r="I969" i="34"/>
  <c r="J969" i="34"/>
  <c r="K969" i="34"/>
  <c r="I970" i="34"/>
  <c r="J970" i="34"/>
  <c r="K970" i="34"/>
  <c r="I971" i="34"/>
  <c r="J971" i="34"/>
  <c r="K971" i="34"/>
  <c r="I972" i="34"/>
  <c r="J972" i="34"/>
  <c r="K972" i="34"/>
  <c r="I973" i="34"/>
  <c r="J973" i="34"/>
  <c r="K973" i="34"/>
  <c r="I974" i="34"/>
  <c r="J974" i="34"/>
  <c r="K974" i="34"/>
  <c r="I975" i="34"/>
  <c r="J975" i="34"/>
  <c r="K975" i="34"/>
  <c r="I976" i="34"/>
  <c r="J976" i="34"/>
  <c r="K976" i="34"/>
  <c r="I977" i="34"/>
  <c r="J977" i="34"/>
  <c r="K977" i="34"/>
  <c r="I978" i="34"/>
  <c r="J978" i="34"/>
  <c r="K978" i="34"/>
  <c r="I979" i="34"/>
  <c r="J979" i="34"/>
  <c r="K979" i="34"/>
  <c r="I980" i="34"/>
  <c r="J980" i="34"/>
  <c r="K980" i="34"/>
  <c r="I981" i="34"/>
  <c r="J981" i="34"/>
  <c r="K981" i="34"/>
  <c r="I982" i="34"/>
  <c r="J982" i="34"/>
  <c r="K982" i="34"/>
  <c r="I983" i="34"/>
  <c r="J983" i="34"/>
  <c r="K983" i="34"/>
  <c r="I984" i="34"/>
  <c r="J984" i="34"/>
  <c r="K984" i="34"/>
  <c r="I985" i="34"/>
  <c r="J985" i="34"/>
  <c r="K985" i="34"/>
  <c r="I986" i="34"/>
  <c r="J986" i="34"/>
  <c r="K986" i="34"/>
  <c r="I987" i="34"/>
  <c r="J987" i="34"/>
  <c r="K987" i="34"/>
  <c r="I988" i="34"/>
  <c r="J988" i="34"/>
  <c r="K988" i="34"/>
  <c r="I989" i="34"/>
  <c r="J989" i="34"/>
  <c r="K989" i="34"/>
  <c r="I990" i="34"/>
  <c r="J990" i="34"/>
  <c r="K990" i="34"/>
  <c r="I991" i="34"/>
  <c r="J991" i="34"/>
  <c r="K991" i="34"/>
  <c r="I992" i="34"/>
  <c r="J992" i="34"/>
  <c r="K992" i="34"/>
  <c r="I993" i="34"/>
  <c r="J993" i="34"/>
  <c r="K993" i="34"/>
  <c r="I994" i="34"/>
  <c r="J994" i="34"/>
  <c r="K994" i="34"/>
  <c r="I995" i="34"/>
  <c r="J995" i="34"/>
  <c r="K995" i="34"/>
  <c r="I996" i="34"/>
  <c r="J996" i="34"/>
  <c r="K996" i="34"/>
  <c r="I997" i="34"/>
  <c r="J997" i="34"/>
  <c r="K997" i="34"/>
  <c r="I998" i="34"/>
  <c r="J998" i="34"/>
  <c r="K998" i="34"/>
  <c r="I999" i="34"/>
  <c r="J999" i="34"/>
  <c r="K999" i="34"/>
  <c r="I1000" i="34"/>
  <c r="J1000" i="34"/>
  <c r="K1000" i="34"/>
  <c r="I1001" i="34"/>
  <c r="J1001" i="34"/>
  <c r="K1001" i="34"/>
  <c r="I1002" i="34"/>
  <c r="J1002" i="34"/>
  <c r="K1002" i="34"/>
  <c r="I1003" i="34"/>
  <c r="J1003" i="34"/>
  <c r="K1003" i="34"/>
  <c r="I1004" i="34"/>
  <c r="J1004" i="34"/>
  <c r="K1004" i="34"/>
  <c r="I1005" i="34"/>
  <c r="J1005" i="34"/>
  <c r="K1005" i="34"/>
  <c r="I1006" i="34"/>
  <c r="J1006" i="34"/>
  <c r="K1006" i="34"/>
  <c r="I1007" i="34"/>
  <c r="J1007" i="34"/>
  <c r="K1007" i="34"/>
  <c r="I1008" i="34"/>
  <c r="J1008" i="34"/>
  <c r="K1008" i="34"/>
  <c r="I1009" i="34"/>
  <c r="J1009" i="34"/>
  <c r="K1009" i="34"/>
  <c r="I1010" i="34"/>
  <c r="J1010" i="34"/>
  <c r="K1010" i="34"/>
  <c r="I1011" i="34"/>
  <c r="J1011" i="34"/>
  <c r="K1011" i="34"/>
  <c r="I1012" i="34"/>
  <c r="J1012" i="34"/>
  <c r="K1012" i="34"/>
  <c r="I1013" i="34"/>
  <c r="J1013" i="34"/>
  <c r="K1013" i="34"/>
  <c r="I1014" i="34"/>
  <c r="J1014" i="34"/>
  <c r="K1014" i="34"/>
  <c r="I1015" i="34"/>
  <c r="J1015" i="34"/>
  <c r="K1015" i="34"/>
  <c r="I1016" i="34"/>
  <c r="J1016" i="34"/>
  <c r="K1016" i="34"/>
  <c r="I1017" i="34"/>
  <c r="J1017" i="34"/>
  <c r="K1017" i="34"/>
  <c r="I1018" i="34"/>
  <c r="J1018" i="34"/>
  <c r="K1018" i="34"/>
  <c r="I1019" i="34"/>
  <c r="J1019" i="34"/>
  <c r="K1019" i="34"/>
  <c r="I1020" i="34"/>
  <c r="J1020" i="34"/>
  <c r="K1020" i="34"/>
  <c r="I1021" i="34"/>
  <c r="J1021" i="34"/>
  <c r="K1021" i="34"/>
  <c r="I1022" i="34"/>
  <c r="J1022" i="34"/>
  <c r="K1022" i="34"/>
  <c r="I1023" i="34"/>
  <c r="J1023" i="34"/>
  <c r="K1023" i="34"/>
  <c r="I1024" i="34"/>
  <c r="J1024" i="34"/>
  <c r="K1024" i="34"/>
  <c r="I1025" i="34"/>
  <c r="J1025" i="34"/>
  <c r="K1025" i="34"/>
  <c r="I1026" i="34"/>
  <c r="J1026" i="34"/>
  <c r="K1026" i="34"/>
  <c r="I1027" i="34"/>
  <c r="J1027" i="34"/>
  <c r="K1027" i="34"/>
  <c r="I1028" i="34"/>
  <c r="J1028" i="34"/>
  <c r="K1028" i="34"/>
  <c r="I1029" i="34"/>
  <c r="J1029" i="34"/>
  <c r="K1029" i="34"/>
  <c r="I1030" i="34"/>
  <c r="J1030" i="34"/>
  <c r="K1030" i="34"/>
  <c r="I1031" i="34"/>
  <c r="J1031" i="34"/>
  <c r="K1031" i="34"/>
  <c r="I1032" i="34"/>
  <c r="J1032" i="34"/>
  <c r="K1032" i="34"/>
  <c r="I1033" i="34"/>
  <c r="J1033" i="34"/>
  <c r="K1033" i="34"/>
  <c r="I1034" i="34"/>
  <c r="J1034" i="34"/>
  <c r="K1034" i="34"/>
  <c r="I1035" i="34"/>
  <c r="J1035" i="34"/>
  <c r="K1035" i="34"/>
  <c r="I1036" i="34"/>
  <c r="J1036" i="34"/>
  <c r="K1036" i="34"/>
  <c r="I1037" i="34"/>
  <c r="J1037" i="34"/>
  <c r="K1037" i="34"/>
  <c r="I1038" i="34"/>
  <c r="J1038" i="34"/>
  <c r="K1038" i="34"/>
  <c r="I1039" i="34"/>
  <c r="J1039" i="34"/>
  <c r="K1039" i="34"/>
  <c r="I1040" i="34"/>
  <c r="J1040" i="34"/>
  <c r="K1040" i="34"/>
  <c r="I1041" i="34"/>
  <c r="J1041" i="34"/>
  <c r="K1041" i="34"/>
  <c r="I1042" i="34"/>
  <c r="J1042" i="34"/>
  <c r="K1042" i="34"/>
  <c r="I1043" i="34"/>
  <c r="J1043" i="34"/>
  <c r="K1043" i="34"/>
  <c r="I1044" i="34"/>
  <c r="J1044" i="34"/>
  <c r="K1044" i="34"/>
  <c r="I1045" i="34"/>
  <c r="J1045" i="34"/>
  <c r="K1045" i="34"/>
  <c r="I1046" i="34"/>
  <c r="J1046" i="34"/>
  <c r="K1046" i="34"/>
  <c r="I1047" i="34"/>
  <c r="J1047" i="34"/>
  <c r="K1047" i="34"/>
  <c r="I1048" i="34"/>
  <c r="J1048" i="34"/>
  <c r="K1048" i="34"/>
  <c r="I1049" i="34"/>
  <c r="J1049" i="34"/>
  <c r="K1049" i="34"/>
  <c r="I1050" i="34"/>
  <c r="J1050" i="34"/>
  <c r="K1050" i="34"/>
  <c r="I1051" i="34"/>
  <c r="J1051" i="34"/>
  <c r="K1051" i="34"/>
  <c r="I1052" i="34"/>
  <c r="J1052" i="34"/>
  <c r="K1052" i="34"/>
  <c r="I1053" i="34"/>
  <c r="J1053" i="34"/>
  <c r="K1053" i="34"/>
  <c r="I1054" i="34"/>
  <c r="J1054" i="34"/>
  <c r="K1054" i="34"/>
  <c r="I1055" i="34"/>
  <c r="J1055" i="34"/>
  <c r="K1055" i="34"/>
  <c r="I1056" i="34"/>
  <c r="J1056" i="34"/>
  <c r="K1056" i="34"/>
  <c r="I1057" i="34"/>
  <c r="J1057" i="34"/>
  <c r="K1057" i="34"/>
  <c r="I1058" i="34"/>
  <c r="J1058" i="34"/>
  <c r="K1058" i="34"/>
  <c r="I1059" i="34"/>
  <c r="J1059" i="34"/>
  <c r="K1059" i="34"/>
  <c r="I1060" i="34"/>
  <c r="J1060" i="34"/>
  <c r="K1060" i="34"/>
  <c r="I1061" i="34"/>
  <c r="J1061" i="34"/>
  <c r="K1061" i="34"/>
  <c r="I1062" i="34"/>
  <c r="J1062" i="34"/>
  <c r="K1062" i="34"/>
  <c r="I1063" i="34"/>
  <c r="J1063" i="34"/>
  <c r="K1063" i="34"/>
  <c r="I1064" i="34"/>
  <c r="J1064" i="34"/>
  <c r="K1064" i="34"/>
  <c r="I1065" i="34"/>
  <c r="J1065" i="34"/>
  <c r="K1065" i="34"/>
  <c r="I1066" i="34"/>
  <c r="J1066" i="34"/>
  <c r="K1066" i="34"/>
  <c r="I1067" i="34"/>
  <c r="J1067" i="34"/>
  <c r="K1067" i="34"/>
  <c r="I1068" i="34"/>
  <c r="J1068" i="34"/>
  <c r="K1068" i="34"/>
  <c r="I1069" i="34"/>
  <c r="J1069" i="34"/>
  <c r="K1069" i="34"/>
  <c r="I1070" i="34"/>
  <c r="J1070" i="34"/>
  <c r="K1070" i="34"/>
  <c r="I1071" i="34"/>
  <c r="J1071" i="34"/>
  <c r="K1071" i="34"/>
  <c r="I1072" i="34"/>
  <c r="J1072" i="34"/>
  <c r="K1072" i="34"/>
  <c r="I1073" i="34"/>
  <c r="J1073" i="34"/>
  <c r="K1073" i="34"/>
  <c r="I1074" i="34"/>
  <c r="J1074" i="34"/>
  <c r="K1074" i="34"/>
  <c r="I1075" i="34"/>
  <c r="J1075" i="34"/>
  <c r="K1075" i="34"/>
  <c r="I1076" i="34"/>
  <c r="J1076" i="34"/>
  <c r="K1076" i="34"/>
  <c r="I1077" i="34"/>
  <c r="J1077" i="34"/>
  <c r="K1077" i="34"/>
  <c r="I1078" i="34"/>
  <c r="J1078" i="34"/>
  <c r="K1078" i="34"/>
  <c r="I1079" i="34"/>
  <c r="J1079" i="34"/>
  <c r="K1079" i="34"/>
  <c r="I1080" i="34"/>
  <c r="J1080" i="34"/>
  <c r="K1080" i="34"/>
  <c r="I1081" i="34"/>
  <c r="J1081" i="34"/>
  <c r="K1081" i="34"/>
  <c r="I1082" i="34"/>
  <c r="J1082" i="34"/>
  <c r="K1082" i="34"/>
  <c r="I1083" i="34"/>
  <c r="J1083" i="34"/>
  <c r="K1083" i="34"/>
  <c r="I1084" i="34"/>
  <c r="J1084" i="34"/>
  <c r="K1084" i="34"/>
  <c r="I1085" i="34"/>
  <c r="J1085" i="34"/>
  <c r="K1085" i="34"/>
  <c r="I1086" i="34"/>
  <c r="J1086" i="34"/>
  <c r="K1086" i="34"/>
  <c r="I1087" i="34"/>
  <c r="J1087" i="34"/>
  <c r="K1087" i="34"/>
  <c r="I1088" i="34"/>
  <c r="J1088" i="34"/>
  <c r="K1088" i="34"/>
  <c r="I1089" i="34"/>
  <c r="J1089" i="34"/>
  <c r="K1089" i="34"/>
  <c r="I1090" i="34"/>
  <c r="J1090" i="34"/>
  <c r="K1090" i="34"/>
  <c r="I1091" i="34"/>
  <c r="J1091" i="34"/>
  <c r="K1091" i="34"/>
  <c r="I1092" i="34"/>
  <c r="J1092" i="34"/>
  <c r="K1092" i="34"/>
  <c r="I1093" i="34"/>
  <c r="J1093" i="34"/>
  <c r="K1093" i="34"/>
  <c r="I1094" i="34"/>
  <c r="J1094" i="34"/>
  <c r="K1094" i="34"/>
  <c r="I1095" i="34"/>
  <c r="J1095" i="34"/>
  <c r="K1095" i="34"/>
  <c r="I1096" i="34"/>
  <c r="J1096" i="34"/>
  <c r="K1096" i="34"/>
  <c r="I1097" i="34"/>
  <c r="J1097" i="34"/>
  <c r="K1097" i="34"/>
  <c r="I1098" i="34"/>
  <c r="J1098" i="34"/>
  <c r="K1098" i="34"/>
  <c r="I1099" i="34"/>
  <c r="J1099" i="34"/>
  <c r="K1099" i="34"/>
  <c r="I1100" i="34"/>
  <c r="J1100" i="34"/>
  <c r="K1100" i="34"/>
  <c r="I1101" i="34"/>
  <c r="J1101" i="34"/>
  <c r="K1101" i="34"/>
  <c r="I1102" i="34"/>
  <c r="J1102" i="34"/>
  <c r="K1102" i="34"/>
  <c r="I1103" i="34"/>
  <c r="J1103" i="34"/>
  <c r="K1103" i="34"/>
  <c r="I1104" i="34"/>
  <c r="J1104" i="34"/>
  <c r="K1104" i="34"/>
  <c r="I1105" i="34"/>
  <c r="J1105" i="34"/>
  <c r="K1105" i="34"/>
  <c r="I1106" i="34"/>
  <c r="J1106" i="34"/>
  <c r="K1106" i="34"/>
  <c r="I1107" i="34"/>
  <c r="J1107" i="34"/>
  <c r="K1107" i="34"/>
  <c r="I1108" i="34"/>
  <c r="J1108" i="34"/>
  <c r="K1108" i="34"/>
  <c r="I1109" i="34"/>
  <c r="J1109" i="34"/>
  <c r="K1109" i="34"/>
  <c r="I1110" i="34"/>
  <c r="J1110" i="34"/>
  <c r="K1110" i="34"/>
  <c r="I1111" i="34"/>
  <c r="J1111" i="34"/>
  <c r="K1111" i="34"/>
  <c r="I1112" i="34"/>
  <c r="J1112" i="34"/>
  <c r="K1112" i="34"/>
  <c r="I1113" i="34"/>
  <c r="J1113" i="34"/>
  <c r="K1113" i="34"/>
  <c r="I1114" i="34"/>
  <c r="J1114" i="34"/>
  <c r="K1114" i="34"/>
  <c r="I1115" i="34"/>
  <c r="J1115" i="34"/>
  <c r="K1115" i="34"/>
  <c r="I1116" i="34"/>
  <c r="J1116" i="34"/>
  <c r="K1116" i="34"/>
  <c r="I1117" i="34"/>
  <c r="J1117" i="34"/>
  <c r="K1117" i="34"/>
  <c r="I1118" i="34"/>
  <c r="J1118" i="34"/>
  <c r="K1118" i="34"/>
  <c r="I1119" i="34"/>
  <c r="J1119" i="34"/>
  <c r="K1119" i="34"/>
  <c r="I1120" i="34"/>
  <c r="J1120" i="34"/>
  <c r="K1120" i="34"/>
  <c r="I1121" i="34"/>
  <c r="J1121" i="34"/>
  <c r="K1121" i="34"/>
  <c r="I1122" i="34"/>
  <c r="J1122" i="34"/>
  <c r="K1122" i="34"/>
  <c r="I1123" i="34"/>
  <c r="J1123" i="34"/>
  <c r="K1123" i="34"/>
  <c r="I1124" i="34"/>
  <c r="J1124" i="34"/>
  <c r="K1124" i="34"/>
  <c r="I1125" i="34"/>
  <c r="J1125" i="34"/>
  <c r="K1125" i="34"/>
  <c r="I1126" i="34"/>
  <c r="J1126" i="34"/>
  <c r="K1126" i="34"/>
  <c r="I1127" i="34"/>
  <c r="J1127" i="34"/>
  <c r="K1127" i="34"/>
  <c r="I1128" i="34"/>
  <c r="J1128" i="34"/>
  <c r="K1128" i="34"/>
  <c r="I1129" i="34"/>
  <c r="J1129" i="34"/>
  <c r="K1129" i="34"/>
  <c r="I1130" i="34"/>
  <c r="J1130" i="34"/>
  <c r="K1130" i="34"/>
  <c r="I1131" i="34"/>
  <c r="J1131" i="34"/>
  <c r="K1131" i="34"/>
  <c r="I1132" i="34"/>
  <c r="J1132" i="34"/>
  <c r="K1132" i="34"/>
  <c r="I1133" i="34"/>
  <c r="J1133" i="34"/>
  <c r="K1133" i="34"/>
  <c r="I1134" i="34"/>
  <c r="J1134" i="34"/>
  <c r="K1134" i="34"/>
  <c r="I1135" i="34"/>
  <c r="J1135" i="34"/>
  <c r="K1135" i="34"/>
  <c r="I1136" i="34"/>
  <c r="J1136" i="34"/>
  <c r="K1136" i="34"/>
  <c r="I1137" i="34"/>
  <c r="J1137" i="34"/>
  <c r="K1137" i="34"/>
  <c r="I1138" i="34"/>
  <c r="J1138" i="34"/>
  <c r="K1138" i="34"/>
  <c r="I1139" i="34"/>
  <c r="J1139" i="34"/>
  <c r="K1139" i="34"/>
  <c r="I1140" i="34"/>
  <c r="J1140" i="34"/>
  <c r="K1140" i="34"/>
  <c r="I1141" i="34"/>
  <c r="J1141" i="34"/>
  <c r="K1141" i="34"/>
  <c r="I1142" i="34"/>
  <c r="J1142" i="34"/>
  <c r="K1142" i="34"/>
  <c r="I1143" i="34"/>
  <c r="J1143" i="34"/>
  <c r="K1143" i="34"/>
  <c r="I1144" i="34"/>
  <c r="J1144" i="34"/>
  <c r="K1144" i="34"/>
  <c r="I1145" i="34"/>
  <c r="J1145" i="34"/>
  <c r="K1145" i="34"/>
  <c r="I1146" i="34"/>
  <c r="J1146" i="34"/>
  <c r="K1146" i="34"/>
  <c r="I1147" i="34"/>
  <c r="J1147" i="34"/>
  <c r="K1147" i="34"/>
  <c r="I1148" i="34"/>
  <c r="J1148" i="34"/>
  <c r="K1148" i="34"/>
  <c r="I1149" i="34"/>
  <c r="J1149" i="34"/>
  <c r="K1149" i="34"/>
  <c r="I1150" i="34"/>
  <c r="J1150" i="34"/>
  <c r="K1150" i="34"/>
  <c r="I1151" i="34"/>
  <c r="J1151" i="34"/>
  <c r="K1151" i="34"/>
  <c r="I1152" i="34"/>
  <c r="J1152" i="34"/>
  <c r="K1152" i="34"/>
  <c r="I1153" i="34"/>
  <c r="J1153" i="34"/>
  <c r="K1153" i="34"/>
  <c r="I1154" i="34"/>
  <c r="J1154" i="34"/>
  <c r="K1154" i="34"/>
  <c r="I1155" i="34"/>
  <c r="J1155" i="34"/>
  <c r="K1155" i="34"/>
  <c r="I1156" i="34"/>
  <c r="J1156" i="34"/>
  <c r="K1156" i="34"/>
  <c r="I1157" i="34"/>
  <c r="J1157" i="34"/>
  <c r="K1157" i="34"/>
  <c r="I1158" i="34"/>
  <c r="J1158" i="34"/>
  <c r="K1158" i="34"/>
  <c r="I1159" i="34"/>
  <c r="J1159" i="34"/>
  <c r="K1159" i="34"/>
  <c r="I1160" i="34"/>
  <c r="J1160" i="34"/>
  <c r="K1160" i="34"/>
  <c r="I1161" i="34"/>
  <c r="J1161" i="34"/>
  <c r="K1161" i="34"/>
  <c r="I1162" i="34"/>
  <c r="J1162" i="34"/>
  <c r="K1162" i="34"/>
  <c r="I1163" i="34"/>
  <c r="J1163" i="34"/>
  <c r="K1163" i="34"/>
  <c r="I1164" i="34"/>
  <c r="J1164" i="34"/>
  <c r="K1164" i="34"/>
  <c r="I1165" i="34"/>
  <c r="J1165" i="34"/>
  <c r="K1165" i="34"/>
  <c r="I1166" i="34"/>
  <c r="J1166" i="34"/>
  <c r="K1166" i="34"/>
  <c r="I1167" i="34"/>
  <c r="J1167" i="34"/>
  <c r="K1167" i="34"/>
  <c r="I1168" i="34"/>
  <c r="J1168" i="34"/>
  <c r="K1168" i="34"/>
  <c r="I1169" i="34"/>
  <c r="J1169" i="34"/>
  <c r="K1169" i="34"/>
  <c r="I1170" i="34"/>
  <c r="J1170" i="34"/>
  <c r="K1170" i="34"/>
  <c r="I1171" i="34"/>
  <c r="J1171" i="34"/>
  <c r="K1171" i="34"/>
  <c r="I1172" i="34"/>
  <c r="J1172" i="34"/>
  <c r="K1172" i="34"/>
  <c r="I1173" i="34"/>
  <c r="J1173" i="34"/>
  <c r="K1173" i="34"/>
  <c r="I1174" i="34"/>
  <c r="J1174" i="34"/>
  <c r="K1174" i="34"/>
  <c r="I1175" i="34"/>
  <c r="J1175" i="34"/>
  <c r="K1175" i="34"/>
  <c r="I1176" i="34"/>
  <c r="J1176" i="34"/>
  <c r="K1176" i="34"/>
  <c r="I1177" i="34"/>
  <c r="J1177" i="34"/>
  <c r="K1177" i="34"/>
  <c r="I1178" i="34"/>
  <c r="J1178" i="34"/>
  <c r="K1178" i="34"/>
  <c r="I1179" i="34"/>
  <c r="J1179" i="34"/>
  <c r="K1179" i="34"/>
  <c r="I1180" i="34"/>
  <c r="J1180" i="34"/>
  <c r="K1180" i="34"/>
  <c r="I1181" i="34"/>
  <c r="J1181" i="34"/>
  <c r="K1181" i="34"/>
  <c r="I1182" i="34"/>
  <c r="J1182" i="34"/>
  <c r="K1182" i="34"/>
  <c r="I1183" i="34"/>
  <c r="J1183" i="34"/>
  <c r="K1183" i="34"/>
  <c r="I1184" i="34"/>
  <c r="J1184" i="34"/>
  <c r="K1184" i="34"/>
  <c r="I1185" i="34"/>
  <c r="J1185" i="34"/>
  <c r="K1185" i="34"/>
  <c r="I1186" i="34"/>
  <c r="J1186" i="34"/>
  <c r="K1186" i="34"/>
  <c r="I1187" i="34"/>
  <c r="J1187" i="34"/>
  <c r="K1187" i="34"/>
  <c r="I1188" i="34"/>
  <c r="J1188" i="34"/>
  <c r="K1188" i="34"/>
  <c r="I1189" i="34"/>
  <c r="J1189" i="34"/>
  <c r="K1189" i="34"/>
  <c r="I1190" i="34"/>
  <c r="J1190" i="34"/>
  <c r="K1190" i="34"/>
  <c r="I1191" i="34"/>
  <c r="J1191" i="34"/>
  <c r="K1191" i="34"/>
  <c r="I1192" i="34"/>
  <c r="J1192" i="34"/>
  <c r="K1192" i="34"/>
  <c r="I1193" i="34"/>
  <c r="J1193" i="34"/>
  <c r="K1193" i="34"/>
  <c r="I1194" i="34"/>
  <c r="J1194" i="34"/>
  <c r="K1194" i="34"/>
  <c r="I1195" i="34"/>
  <c r="J1195" i="34"/>
  <c r="K1195" i="34"/>
  <c r="I1196" i="34"/>
  <c r="J1196" i="34"/>
  <c r="K1196" i="34"/>
  <c r="I1197" i="34"/>
  <c r="J1197" i="34"/>
  <c r="K1197" i="34"/>
  <c r="I1198" i="34"/>
  <c r="J1198" i="34"/>
  <c r="K1198" i="34"/>
  <c r="I1199" i="34"/>
  <c r="J1199" i="34"/>
  <c r="K1199" i="34"/>
  <c r="I1200" i="34"/>
  <c r="J1200" i="34"/>
  <c r="K1200" i="34"/>
  <c r="I1201" i="34"/>
  <c r="J1201" i="34"/>
  <c r="K1201" i="34"/>
  <c r="I1202" i="34"/>
  <c r="J1202" i="34"/>
  <c r="K1202" i="34"/>
  <c r="I1203" i="34"/>
  <c r="J1203" i="34"/>
  <c r="K1203" i="34"/>
  <c r="I1204" i="34"/>
  <c r="J1204" i="34"/>
  <c r="K1204" i="34"/>
  <c r="I1205" i="34"/>
  <c r="J1205" i="34"/>
  <c r="K1205" i="34"/>
  <c r="I1206" i="34"/>
  <c r="J1206" i="34"/>
  <c r="K1206" i="34"/>
  <c r="I1207" i="34"/>
  <c r="J1207" i="34"/>
  <c r="K1207" i="34"/>
  <c r="I1208" i="34"/>
  <c r="J1208" i="34"/>
  <c r="K1208" i="34"/>
  <c r="I1209" i="34"/>
  <c r="J1209" i="34"/>
  <c r="K1209" i="34"/>
  <c r="I1210" i="34"/>
  <c r="J1210" i="34"/>
  <c r="K1210" i="34"/>
  <c r="I1211" i="34"/>
  <c r="J1211" i="34"/>
  <c r="K1211" i="34"/>
  <c r="I1212" i="34"/>
  <c r="J1212" i="34"/>
  <c r="K1212" i="34"/>
  <c r="I1213" i="34"/>
  <c r="J1213" i="34"/>
  <c r="K1213" i="34"/>
  <c r="I1214" i="34"/>
  <c r="J1214" i="34"/>
  <c r="K1214" i="34"/>
  <c r="I1215" i="34"/>
  <c r="J1215" i="34"/>
  <c r="K1215" i="34"/>
  <c r="I1216" i="34"/>
  <c r="J1216" i="34"/>
  <c r="K1216" i="34"/>
  <c r="I1217" i="34"/>
  <c r="J1217" i="34"/>
  <c r="K1217" i="34"/>
  <c r="I1218" i="34"/>
  <c r="J1218" i="34"/>
  <c r="K1218" i="34"/>
  <c r="I1219" i="34"/>
  <c r="J1219" i="34"/>
  <c r="K1219" i="34"/>
  <c r="I1220" i="34"/>
  <c r="J1220" i="34"/>
  <c r="K1220" i="34"/>
  <c r="I1221" i="34"/>
  <c r="J1221" i="34"/>
  <c r="K1221" i="34"/>
  <c r="I1222" i="34"/>
  <c r="J1222" i="34"/>
  <c r="K1222" i="34"/>
  <c r="I1223" i="34"/>
  <c r="J1223" i="34"/>
  <c r="K1223" i="34"/>
  <c r="I1224" i="34"/>
  <c r="J1224" i="34"/>
  <c r="K1224" i="34"/>
  <c r="I1225" i="34"/>
  <c r="J1225" i="34"/>
  <c r="K1225" i="34"/>
  <c r="I1226" i="34"/>
  <c r="J1226" i="34"/>
  <c r="K1226" i="34"/>
  <c r="I1227" i="34"/>
  <c r="J1227" i="34"/>
  <c r="K1227" i="34"/>
  <c r="I1228" i="34"/>
  <c r="J1228" i="34"/>
  <c r="K1228" i="34"/>
  <c r="I1229" i="34"/>
  <c r="J1229" i="34"/>
  <c r="K1229" i="34"/>
  <c r="I1230" i="34"/>
  <c r="J1230" i="34"/>
  <c r="K1230" i="34"/>
  <c r="I1231" i="34"/>
  <c r="J1231" i="34"/>
  <c r="K1231" i="34"/>
  <c r="I1232" i="34"/>
  <c r="J1232" i="34"/>
  <c r="K1232" i="34"/>
  <c r="I1233" i="34"/>
  <c r="J1233" i="34"/>
  <c r="K1233" i="34"/>
  <c r="I1234" i="34"/>
  <c r="J1234" i="34"/>
  <c r="K1234" i="34"/>
  <c r="I1235" i="34"/>
  <c r="J1235" i="34"/>
  <c r="K1235" i="34"/>
  <c r="I1236" i="34"/>
  <c r="J1236" i="34"/>
  <c r="K1236" i="34"/>
  <c r="I1237" i="34"/>
  <c r="J1237" i="34"/>
  <c r="K1237" i="34"/>
  <c r="I1238" i="34"/>
  <c r="J1238" i="34"/>
  <c r="K1238" i="34"/>
  <c r="I1239" i="34"/>
  <c r="J1239" i="34"/>
  <c r="K1239" i="34"/>
  <c r="I1240" i="34"/>
  <c r="J1240" i="34"/>
  <c r="K1240" i="34"/>
  <c r="I1241" i="34"/>
  <c r="J1241" i="34"/>
  <c r="K1241" i="34"/>
  <c r="I1242" i="34"/>
  <c r="J1242" i="34"/>
  <c r="K1242" i="34"/>
  <c r="I1243" i="34"/>
  <c r="J1243" i="34"/>
  <c r="K1243" i="34"/>
  <c r="I1244" i="34"/>
  <c r="J1244" i="34"/>
  <c r="K1244" i="34"/>
  <c r="I1245" i="34"/>
  <c r="J1245" i="34"/>
  <c r="K1245" i="34"/>
  <c r="I1246" i="34"/>
  <c r="J1246" i="34"/>
  <c r="K1246" i="34"/>
  <c r="I1247" i="34"/>
  <c r="J1247" i="34"/>
  <c r="K1247" i="34"/>
  <c r="I1248" i="34"/>
  <c r="J1248" i="34"/>
  <c r="K1248" i="34"/>
  <c r="I1249" i="34"/>
  <c r="J1249" i="34"/>
  <c r="K1249" i="34"/>
  <c r="I1250" i="34"/>
  <c r="J1250" i="34"/>
  <c r="K1250" i="34"/>
  <c r="I1251" i="34"/>
  <c r="J1251" i="34"/>
  <c r="K1251" i="34"/>
  <c r="I1252" i="34"/>
  <c r="J1252" i="34"/>
  <c r="K1252" i="34"/>
  <c r="I1253" i="34"/>
  <c r="J1253" i="34"/>
  <c r="K1253" i="34"/>
  <c r="I1254" i="34"/>
  <c r="J1254" i="34"/>
  <c r="K1254" i="34"/>
  <c r="I1255" i="34"/>
  <c r="J1255" i="34"/>
  <c r="K1255" i="34"/>
  <c r="I1256" i="34"/>
  <c r="J1256" i="34"/>
  <c r="K1256" i="34"/>
  <c r="I1257" i="34"/>
  <c r="J1257" i="34"/>
  <c r="K1257" i="34"/>
  <c r="I1258" i="34"/>
  <c r="J1258" i="34"/>
  <c r="K1258" i="34"/>
  <c r="I1259" i="34"/>
  <c r="J1259" i="34"/>
  <c r="K1259" i="34"/>
  <c r="I1260" i="34"/>
  <c r="J1260" i="34"/>
  <c r="K1260" i="34"/>
  <c r="I1261" i="34"/>
  <c r="J1261" i="34"/>
  <c r="K1261" i="34"/>
  <c r="I1262" i="34"/>
  <c r="J1262" i="34"/>
  <c r="K1262" i="34"/>
  <c r="I1263" i="34"/>
  <c r="J1263" i="34"/>
  <c r="K1263" i="34"/>
  <c r="I1264" i="34"/>
  <c r="J1264" i="34"/>
  <c r="K1264" i="34"/>
  <c r="I1265" i="34"/>
  <c r="J1265" i="34"/>
  <c r="K1265" i="34"/>
  <c r="I1266" i="34"/>
  <c r="J1266" i="34"/>
  <c r="K1266" i="34"/>
  <c r="I1267" i="34"/>
  <c r="J1267" i="34"/>
  <c r="K1267" i="34"/>
  <c r="I1268" i="34"/>
  <c r="J1268" i="34"/>
  <c r="K1268" i="34"/>
  <c r="I1269" i="34"/>
  <c r="J1269" i="34"/>
  <c r="K1269" i="34"/>
  <c r="I1270" i="34"/>
  <c r="J1270" i="34"/>
  <c r="K1270" i="34"/>
  <c r="I1271" i="34"/>
  <c r="J1271" i="34"/>
  <c r="K1271" i="34"/>
  <c r="I1272" i="34"/>
  <c r="J1272" i="34"/>
  <c r="K1272" i="34"/>
  <c r="I1273" i="34"/>
  <c r="J1273" i="34"/>
  <c r="K1273" i="34"/>
  <c r="I1274" i="34"/>
  <c r="J1274" i="34"/>
  <c r="K1274" i="34"/>
  <c r="I1275" i="34"/>
  <c r="J1275" i="34"/>
  <c r="K1275" i="34"/>
  <c r="I1276" i="34"/>
  <c r="J1276" i="34"/>
  <c r="K1276" i="34"/>
  <c r="I1277" i="34"/>
  <c r="J1277" i="34"/>
  <c r="K1277" i="34"/>
  <c r="I1278" i="34"/>
  <c r="J1278" i="34"/>
  <c r="K1278" i="34"/>
  <c r="I1279" i="34"/>
  <c r="J1279" i="34"/>
  <c r="K1279" i="34"/>
  <c r="I1280" i="34"/>
  <c r="J1280" i="34"/>
  <c r="K1280" i="34"/>
  <c r="I1281" i="34"/>
  <c r="J1281" i="34"/>
  <c r="K1281" i="34"/>
  <c r="I1282" i="34"/>
  <c r="J1282" i="34"/>
  <c r="K1282" i="34"/>
  <c r="I1283" i="34"/>
  <c r="J1283" i="34"/>
  <c r="K1283" i="34"/>
  <c r="I1284" i="34"/>
  <c r="J1284" i="34"/>
  <c r="K1284" i="34"/>
  <c r="I1285" i="34"/>
  <c r="J1285" i="34"/>
  <c r="K1285" i="34"/>
  <c r="I1286" i="34"/>
  <c r="J1286" i="34"/>
  <c r="K1286" i="34"/>
  <c r="I1287" i="34"/>
  <c r="J1287" i="34"/>
  <c r="K1287" i="34"/>
  <c r="I1288" i="34"/>
  <c r="J1288" i="34"/>
  <c r="K1288" i="34"/>
  <c r="I1289" i="34"/>
  <c r="J1289" i="34"/>
  <c r="K1289" i="34"/>
  <c r="I1290" i="34"/>
  <c r="J1290" i="34"/>
  <c r="K1290" i="34"/>
  <c r="I1291" i="34"/>
  <c r="J1291" i="34"/>
  <c r="K1291" i="34"/>
  <c r="I1292" i="34"/>
  <c r="J1292" i="34"/>
  <c r="K1292" i="34"/>
  <c r="I1293" i="34"/>
  <c r="J1293" i="34"/>
  <c r="K1293" i="34"/>
  <c r="I1294" i="34"/>
  <c r="J1294" i="34"/>
  <c r="K1294" i="34"/>
  <c r="I1295" i="34"/>
  <c r="J1295" i="34"/>
  <c r="K1295" i="34"/>
  <c r="I1296" i="34"/>
  <c r="J1296" i="34"/>
  <c r="K1296" i="34"/>
  <c r="I1297" i="34"/>
  <c r="J1297" i="34"/>
  <c r="K1297" i="34"/>
  <c r="I1298" i="34"/>
  <c r="J1298" i="34"/>
  <c r="K1298" i="34"/>
  <c r="I1299" i="34"/>
  <c r="J1299" i="34"/>
  <c r="K1299" i="34"/>
  <c r="I1300" i="34"/>
  <c r="J1300" i="34"/>
  <c r="K1300" i="34"/>
  <c r="I1301" i="34"/>
  <c r="J1301" i="34"/>
  <c r="K1301" i="34"/>
  <c r="I1302" i="34"/>
  <c r="J1302" i="34"/>
  <c r="K1302" i="34"/>
  <c r="I1303" i="34"/>
  <c r="J1303" i="34"/>
  <c r="K1303" i="34"/>
  <c r="I1304" i="34"/>
  <c r="J1304" i="34"/>
  <c r="K1304" i="34"/>
  <c r="I1305" i="34"/>
  <c r="J1305" i="34"/>
  <c r="K1305" i="34"/>
  <c r="I1306" i="34"/>
  <c r="J1306" i="34"/>
  <c r="K1306" i="34"/>
  <c r="I1307" i="34"/>
  <c r="J1307" i="34"/>
  <c r="K1307" i="34"/>
  <c r="I1308" i="34"/>
  <c r="J1308" i="34"/>
  <c r="K1308" i="34"/>
  <c r="I1309" i="34"/>
  <c r="J1309" i="34"/>
  <c r="K1309" i="34"/>
  <c r="I1310" i="34"/>
  <c r="J1310" i="34"/>
  <c r="K1310" i="34"/>
  <c r="I1311" i="34"/>
  <c r="J1311" i="34"/>
  <c r="K1311" i="34"/>
  <c r="I1312" i="34"/>
  <c r="J1312" i="34"/>
  <c r="K1312" i="34"/>
  <c r="I1313" i="34"/>
  <c r="J1313" i="34"/>
  <c r="K1313" i="34"/>
  <c r="I1314" i="34"/>
  <c r="J1314" i="34"/>
  <c r="K1314" i="34"/>
  <c r="I1315" i="34"/>
  <c r="J1315" i="34"/>
  <c r="K1315" i="34"/>
  <c r="I1316" i="34"/>
  <c r="J1316" i="34"/>
  <c r="K1316" i="34"/>
  <c r="I1317" i="34"/>
  <c r="J1317" i="34"/>
  <c r="K1317" i="34"/>
  <c r="I1318" i="34"/>
  <c r="J1318" i="34"/>
  <c r="K1318" i="34"/>
  <c r="I1319" i="34"/>
  <c r="J1319" i="34"/>
  <c r="K1319" i="34"/>
  <c r="I1320" i="34"/>
  <c r="J1320" i="34"/>
  <c r="K1320" i="34"/>
  <c r="I1321" i="34"/>
  <c r="J1321" i="34"/>
  <c r="K1321" i="34"/>
  <c r="I1322" i="34"/>
  <c r="J1322" i="34"/>
  <c r="K1322" i="34"/>
  <c r="I1323" i="34"/>
  <c r="J1323" i="34"/>
  <c r="K1323" i="34"/>
  <c r="I1324" i="34"/>
  <c r="J1324" i="34"/>
  <c r="K1324" i="34"/>
  <c r="I1325" i="34"/>
  <c r="J1325" i="34"/>
  <c r="K1325" i="34"/>
  <c r="I1326" i="34"/>
  <c r="J1326" i="34"/>
  <c r="K1326" i="34"/>
  <c r="I1327" i="34"/>
  <c r="J1327" i="34"/>
  <c r="K1327" i="34"/>
  <c r="I1328" i="34"/>
  <c r="J1328" i="34"/>
  <c r="K1328" i="34"/>
  <c r="I1329" i="34"/>
  <c r="J1329" i="34"/>
  <c r="K1329" i="34"/>
  <c r="I1330" i="34"/>
  <c r="J1330" i="34"/>
  <c r="K1330" i="34"/>
  <c r="I1331" i="34"/>
  <c r="J1331" i="34"/>
  <c r="K1331" i="34"/>
  <c r="I1332" i="34"/>
  <c r="J1332" i="34"/>
  <c r="K1332" i="34"/>
  <c r="I1333" i="34"/>
  <c r="J1333" i="34"/>
  <c r="K1333" i="34"/>
  <c r="I1334" i="34"/>
  <c r="J1334" i="34"/>
  <c r="K1334" i="34"/>
  <c r="I1335" i="34"/>
  <c r="J1335" i="34"/>
  <c r="K1335" i="34"/>
  <c r="I1336" i="34"/>
  <c r="J1336" i="34"/>
  <c r="K1336" i="34"/>
  <c r="I1337" i="34"/>
  <c r="J1337" i="34"/>
  <c r="K1337" i="34"/>
  <c r="I1338" i="34"/>
  <c r="J1338" i="34"/>
  <c r="K1338" i="34"/>
  <c r="I1339" i="34"/>
  <c r="J1339" i="34"/>
  <c r="K1339" i="34"/>
  <c r="I1340" i="34"/>
  <c r="J1340" i="34"/>
  <c r="K1340" i="34"/>
  <c r="I1341" i="34"/>
  <c r="J1341" i="34"/>
  <c r="K1341" i="34"/>
  <c r="I1342" i="34"/>
  <c r="J1342" i="34"/>
  <c r="K1342" i="34"/>
  <c r="I1343" i="34"/>
  <c r="J1343" i="34"/>
  <c r="K1343" i="34"/>
  <c r="I1344" i="34"/>
  <c r="J1344" i="34"/>
  <c r="K1344" i="34"/>
  <c r="I1345" i="34"/>
  <c r="J1345" i="34"/>
  <c r="K1345" i="34"/>
  <c r="I1346" i="34"/>
  <c r="J1346" i="34"/>
  <c r="K1346" i="34"/>
  <c r="I1347" i="34"/>
  <c r="J1347" i="34"/>
  <c r="K1347" i="34"/>
  <c r="I1348" i="34"/>
  <c r="J1348" i="34"/>
  <c r="K1348" i="34"/>
  <c r="I1349" i="34"/>
  <c r="J1349" i="34"/>
  <c r="K1349" i="34"/>
  <c r="I1350" i="34"/>
  <c r="J1350" i="34"/>
  <c r="K1350" i="34"/>
  <c r="I1351" i="34"/>
  <c r="J1351" i="34"/>
  <c r="K1351" i="34"/>
  <c r="I1352" i="34"/>
  <c r="J1352" i="34"/>
  <c r="K1352" i="34"/>
  <c r="I1353" i="34"/>
  <c r="J1353" i="34"/>
  <c r="K1353" i="34"/>
  <c r="I1354" i="34"/>
  <c r="J1354" i="34"/>
  <c r="K1354" i="34"/>
  <c r="I1355" i="34"/>
  <c r="J1355" i="34"/>
  <c r="K1355" i="34"/>
  <c r="I1356" i="34"/>
  <c r="J1356" i="34"/>
  <c r="K1356" i="34"/>
  <c r="I1357" i="34"/>
  <c r="J1357" i="34"/>
  <c r="K1357" i="34"/>
  <c r="I1358" i="34"/>
  <c r="J1358" i="34"/>
  <c r="K1358" i="34"/>
  <c r="I1359" i="34"/>
  <c r="J1359" i="34"/>
  <c r="K1359" i="34"/>
  <c r="I1360" i="34"/>
  <c r="J1360" i="34"/>
  <c r="K1360" i="34"/>
  <c r="I1361" i="34"/>
  <c r="J1361" i="34"/>
  <c r="K1361" i="34"/>
  <c r="I1362" i="34"/>
  <c r="J1362" i="34"/>
  <c r="K1362" i="34"/>
  <c r="I1363" i="34"/>
  <c r="J1363" i="34"/>
  <c r="K1363" i="34"/>
  <c r="I1364" i="34"/>
  <c r="J1364" i="34"/>
  <c r="K1364" i="34"/>
  <c r="I1365" i="34"/>
  <c r="J1365" i="34"/>
  <c r="K1365" i="34"/>
  <c r="I1366" i="34"/>
  <c r="J1366" i="34"/>
  <c r="K1366" i="34"/>
  <c r="I1367" i="34"/>
  <c r="J1367" i="34"/>
  <c r="K1367" i="34"/>
  <c r="I1368" i="34"/>
  <c r="J1368" i="34"/>
  <c r="K1368" i="34"/>
  <c r="I1369" i="34"/>
  <c r="J1369" i="34"/>
  <c r="K1369" i="34"/>
  <c r="I1370" i="34"/>
  <c r="J1370" i="34"/>
  <c r="K1370" i="34"/>
  <c r="I1371" i="34"/>
  <c r="J1371" i="34"/>
  <c r="K1371" i="34"/>
  <c r="I1372" i="34"/>
  <c r="J1372" i="34"/>
  <c r="K1372" i="34"/>
  <c r="I1373" i="34"/>
  <c r="J1373" i="34"/>
  <c r="K1373" i="34"/>
  <c r="I1374" i="34"/>
  <c r="J1374" i="34"/>
  <c r="K1374" i="34"/>
  <c r="I1375" i="34"/>
  <c r="J1375" i="34"/>
  <c r="K1375" i="34"/>
  <c r="I1376" i="34"/>
  <c r="J1376" i="34"/>
  <c r="K1376" i="34"/>
  <c r="I1377" i="34"/>
  <c r="J1377" i="34"/>
  <c r="K1377" i="34"/>
  <c r="I1378" i="34"/>
  <c r="J1378" i="34"/>
  <c r="K1378" i="34"/>
  <c r="I1379" i="34"/>
  <c r="J1379" i="34"/>
  <c r="K1379" i="34"/>
  <c r="I1380" i="34"/>
  <c r="J1380" i="34"/>
  <c r="K1380" i="34"/>
  <c r="I1381" i="34"/>
  <c r="J1381" i="34"/>
  <c r="K1381" i="34"/>
  <c r="I1382" i="34"/>
  <c r="J1382" i="34"/>
  <c r="K1382" i="34"/>
  <c r="I1383" i="34"/>
  <c r="J1383" i="34"/>
  <c r="K1383" i="34"/>
  <c r="I1384" i="34"/>
  <c r="J1384" i="34"/>
  <c r="K1384" i="34"/>
  <c r="I1385" i="34"/>
  <c r="J1385" i="34"/>
  <c r="K1385" i="34"/>
  <c r="I1386" i="34"/>
  <c r="J1386" i="34"/>
  <c r="K1386" i="34"/>
  <c r="I1387" i="34"/>
  <c r="J1387" i="34"/>
  <c r="K1387" i="34"/>
  <c r="I1388" i="34"/>
  <c r="J1388" i="34"/>
  <c r="K1388" i="34"/>
  <c r="I1389" i="34"/>
  <c r="J1389" i="34"/>
  <c r="K1389" i="34"/>
  <c r="I1390" i="34"/>
  <c r="J1390" i="34"/>
  <c r="K1390" i="34"/>
  <c r="I1391" i="34"/>
  <c r="J1391" i="34"/>
  <c r="K1391" i="34"/>
  <c r="I1392" i="34"/>
  <c r="J1392" i="34"/>
  <c r="K1392" i="34"/>
  <c r="I1393" i="34"/>
  <c r="J1393" i="34"/>
  <c r="K1393" i="34"/>
  <c r="I1394" i="34"/>
  <c r="J1394" i="34"/>
  <c r="K1394" i="34"/>
  <c r="I1395" i="34"/>
  <c r="J1395" i="34"/>
  <c r="K1395" i="34"/>
  <c r="I1396" i="34"/>
  <c r="J1396" i="34"/>
  <c r="K1396" i="34"/>
  <c r="I1397" i="34"/>
  <c r="J1397" i="34"/>
  <c r="K1397" i="34"/>
  <c r="I1398" i="34"/>
  <c r="J1398" i="34"/>
  <c r="K1398" i="34"/>
  <c r="I1399" i="34"/>
  <c r="J1399" i="34"/>
  <c r="K1399" i="34"/>
  <c r="I1400" i="34"/>
  <c r="J1400" i="34"/>
  <c r="K1400" i="34"/>
  <c r="I1401" i="34"/>
  <c r="J1401" i="34"/>
  <c r="K1401" i="34"/>
  <c r="I1402" i="34"/>
  <c r="J1402" i="34"/>
  <c r="K1402" i="34"/>
  <c r="I1403" i="34"/>
  <c r="J1403" i="34"/>
  <c r="K1403" i="34"/>
  <c r="I1404" i="34"/>
  <c r="J1404" i="34"/>
  <c r="K1404" i="34"/>
  <c r="I1405" i="34"/>
  <c r="J1405" i="34"/>
  <c r="K1405" i="34"/>
  <c r="I1406" i="34"/>
  <c r="J1406" i="34"/>
  <c r="K1406" i="34"/>
  <c r="I1407" i="34"/>
  <c r="J1407" i="34"/>
  <c r="K1407" i="34"/>
  <c r="I1408" i="34"/>
  <c r="J1408" i="34"/>
  <c r="K1408" i="34"/>
  <c r="I1409" i="34"/>
  <c r="J1409" i="34"/>
  <c r="K1409" i="34"/>
  <c r="I1410" i="34"/>
  <c r="J1410" i="34"/>
  <c r="K1410" i="34"/>
  <c r="I1411" i="34"/>
  <c r="J1411" i="34"/>
  <c r="K1411" i="34"/>
  <c r="I1412" i="34"/>
  <c r="J1412" i="34"/>
  <c r="K1412" i="34"/>
  <c r="I1413" i="34"/>
  <c r="J1413" i="34"/>
  <c r="K1413" i="34"/>
  <c r="I1414" i="34"/>
  <c r="J1414" i="34"/>
  <c r="K1414" i="34"/>
  <c r="I1415" i="34"/>
  <c r="J1415" i="34"/>
  <c r="K1415" i="34"/>
  <c r="I1416" i="34"/>
  <c r="J1416" i="34"/>
  <c r="K1416" i="34"/>
  <c r="I1417" i="34"/>
  <c r="J1417" i="34"/>
  <c r="K1417" i="34"/>
  <c r="I1418" i="34"/>
  <c r="J1418" i="34"/>
  <c r="K1418" i="34"/>
  <c r="I1419" i="34"/>
  <c r="J1419" i="34"/>
  <c r="K1419" i="34"/>
  <c r="I1420" i="34"/>
  <c r="J1420" i="34"/>
  <c r="K1420" i="34"/>
  <c r="I1421" i="34"/>
  <c r="J1421" i="34"/>
  <c r="K1421" i="34"/>
  <c r="I1422" i="34"/>
  <c r="J1422" i="34"/>
  <c r="K1422" i="34"/>
  <c r="I1423" i="34"/>
  <c r="J1423" i="34"/>
  <c r="K1423" i="34"/>
  <c r="I1424" i="34"/>
  <c r="J1424" i="34"/>
  <c r="K1424" i="34"/>
  <c r="I1425" i="34"/>
  <c r="J1425" i="34"/>
  <c r="K1425" i="34"/>
  <c r="I1426" i="34"/>
  <c r="J1426" i="34"/>
  <c r="K1426" i="34"/>
  <c r="I1427" i="34"/>
  <c r="J1427" i="34"/>
  <c r="K1427" i="34"/>
  <c r="I1428" i="34"/>
  <c r="J1428" i="34"/>
  <c r="K1428" i="34"/>
  <c r="I1429" i="34"/>
  <c r="J1429" i="34"/>
  <c r="K1429" i="34"/>
  <c r="I1430" i="34"/>
  <c r="J1430" i="34"/>
  <c r="K1430" i="34"/>
  <c r="I1431" i="34"/>
  <c r="J1431" i="34"/>
  <c r="K1431" i="34"/>
  <c r="I1432" i="34"/>
  <c r="J1432" i="34"/>
  <c r="K1432" i="34"/>
  <c r="I1433" i="34"/>
  <c r="J1433" i="34"/>
  <c r="K1433" i="34"/>
  <c r="I1434" i="34"/>
  <c r="J1434" i="34"/>
  <c r="K1434" i="34"/>
  <c r="I1435" i="34"/>
  <c r="J1435" i="34"/>
  <c r="K1435" i="34"/>
  <c r="I1436" i="34"/>
  <c r="J1436" i="34"/>
  <c r="K1436" i="34"/>
  <c r="I1437" i="34"/>
  <c r="J1437" i="34"/>
  <c r="K1437" i="34"/>
  <c r="I1438" i="34"/>
  <c r="J1438" i="34"/>
  <c r="K1438" i="34"/>
  <c r="I1439" i="34"/>
  <c r="J1439" i="34"/>
  <c r="K1439" i="34"/>
  <c r="I1440" i="34"/>
  <c r="J1440" i="34"/>
  <c r="K1440" i="34"/>
  <c r="I1441" i="34"/>
  <c r="J1441" i="34"/>
  <c r="K1441" i="34"/>
  <c r="I1442" i="34"/>
  <c r="J1442" i="34"/>
  <c r="K1442" i="34"/>
  <c r="I1443" i="34"/>
  <c r="J1443" i="34"/>
  <c r="K1443" i="34"/>
  <c r="I1444" i="34"/>
  <c r="J1444" i="34"/>
  <c r="K1444" i="34"/>
  <c r="I1445" i="34"/>
  <c r="J1445" i="34"/>
  <c r="K1445" i="34"/>
  <c r="I1446" i="34"/>
  <c r="J1446" i="34"/>
  <c r="K1446" i="34"/>
  <c r="I1447" i="34"/>
  <c r="J1447" i="34"/>
  <c r="K1447" i="34"/>
  <c r="I1448" i="34"/>
  <c r="J1448" i="34"/>
  <c r="K1448" i="34"/>
  <c r="I1449" i="34"/>
  <c r="J1449" i="34"/>
  <c r="K1449" i="34"/>
  <c r="I1450" i="34"/>
  <c r="J1450" i="34"/>
  <c r="K1450" i="34"/>
  <c r="I1451" i="34"/>
  <c r="J1451" i="34"/>
  <c r="K1451" i="34"/>
  <c r="I1452" i="34"/>
  <c r="J1452" i="34"/>
  <c r="K1452" i="34"/>
  <c r="I1453" i="34"/>
  <c r="J1453" i="34"/>
  <c r="K1453" i="34"/>
  <c r="I1454" i="34"/>
  <c r="J1454" i="34"/>
  <c r="K1454" i="34"/>
  <c r="I1455" i="34"/>
  <c r="J1455" i="34"/>
  <c r="K1455" i="34"/>
  <c r="I1456" i="34"/>
  <c r="J1456" i="34"/>
  <c r="K1456" i="34"/>
  <c r="I1457" i="34"/>
  <c r="J1457" i="34"/>
  <c r="K1457" i="34"/>
  <c r="I1458" i="34"/>
  <c r="J1458" i="34"/>
  <c r="K1458" i="34"/>
  <c r="I1459" i="34"/>
  <c r="J1459" i="34"/>
  <c r="K1459" i="34"/>
  <c r="I1460" i="34"/>
  <c r="J1460" i="34"/>
  <c r="K1460" i="34"/>
  <c r="I1461" i="34"/>
  <c r="J1461" i="34"/>
  <c r="K1461" i="34"/>
  <c r="I1462" i="34"/>
  <c r="J1462" i="34"/>
  <c r="K1462" i="34"/>
  <c r="I1463" i="34"/>
  <c r="J1463" i="34"/>
  <c r="K1463" i="34"/>
  <c r="I1464" i="34"/>
  <c r="J1464" i="34"/>
  <c r="K1464" i="34"/>
  <c r="I1465" i="34"/>
  <c r="J1465" i="34"/>
  <c r="K1465" i="34"/>
  <c r="I1466" i="34"/>
  <c r="J1466" i="34"/>
  <c r="K1466" i="34"/>
  <c r="I1467" i="34"/>
  <c r="J1467" i="34"/>
  <c r="K1467" i="34"/>
  <c r="I1468" i="34"/>
  <c r="J1468" i="34"/>
  <c r="K1468" i="34"/>
  <c r="I1469" i="34"/>
  <c r="J1469" i="34"/>
  <c r="K1469" i="34"/>
  <c r="I1470" i="34"/>
  <c r="J1470" i="34"/>
  <c r="K1470" i="34"/>
  <c r="I1471" i="34"/>
  <c r="J1471" i="34"/>
  <c r="K1471" i="34"/>
  <c r="I1472" i="34"/>
  <c r="J1472" i="34"/>
  <c r="K1472" i="34"/>
  <c r="I1473" i="34"/>
  <c r="J1473" i="34"/>
  <c r="K1473" i="34"/>
  <c r="I1474" i="34"/>
  <c r="J1474" i="34"/>
  <c r="K1474" i="34"/>
  <c r="I1475" i="34"/>
  <c r="J1475" i="34"/>
  <c r="K1475" i="34"/>
  <c r="I1476" i="34"/>
  <c r="J1476" i="34"/>
  <c r="K1476" i="34"/>
  <c r="I1477" i="34"/>
  <c r="J1477" i="34"/>
  <c r="K1477" i="34"/>
  <c r="I1478" i="34"/>
  <c r="J1478" i="34"/>
  <c r="K1478" i="34"/>
  <c r="I1479" i="34"/>
  <c r="J1479" i="34"/>
  <c r="K1479" i="34"/>
  <c r="I1480" i="34"/>
  <c r="J1480" i="34"/>
  <c r="K1480" i="34"/>
  <c r="I1481" i="34"/>
  <c r="J1481" i="34"/>
  <c r="K1481" i="34"/>
  <c r="I1482" i="34"/>
  <c r="J1482" i="34"/>
  <c r="K1482" i="34"/>
  <c r="I1483" i="34"/>
  <c r="J1483" i="34"/>
  <c r="K1483" i="34"/>
  <c r="I1484" i="34"/>
  <c r="J1484" i="34"/>
  <c r="K1484" i="34"/>
  <c r="I1485" i="34"/>
  <c r="J1485" i="34"/>
  <c r="K1485" i="34"/>
  <c r="I1486" i="34"/>
  <c r="J1486" i="34"/>
  <c r="K1486" i="34"/>
  <c r="I1487" i="34"/>
  <c r="J1487" i="34"/>
  <c r="K1487" i="34"/>
  <c r="I1488" i="34"/>
  <c r="J1488" i="34"/>
  <c r="K1488" i="34"/>
  <c r="I1489" i="34"/>
  <c r="J1489" i="34"/>
  <c r="K1489" i="34"/>
  <c r="I1490" i="34"/>
  <c r="J1490" i="34"/>
  <c r="K1490" i="34"/>
  <c r="I1491" i="34"/>
  <c r="J1491" i="34"/>
  <c r="K1491" i="34"/>
  <c r="I1492" i="34"/>
  <c r="J1492" i="34"/>
  <c r="K1492" i="34"/>
  <c r="I1493" i="34"/>
  <c r="J1493" i="34"/>
  <c r="K1493" i="34"/>
  <c r="I1494" i="34"/>
  <c r="J1494" i="34"/>
  <c r="K1494" i="34"/>
  <c r="I1495" i="34"/>
  <c r="J1495" i="34"/>
  <c r="K1495" i="34"/>
  <c r="I1496" i="34"/>
  <c r="J1496" i="34"/>
  <c r="K1496" i="34"/>
  <c r="I1497" i="34"/>
  <c r="J1497" i="34"/>
  <c r="K1497" i="34"/>
  <c r="I1498" i="34"/>
  <c r="J1498" i="34"/>
  <c r="K1498" i="34"/>
  <c r="I1499" i="34"/>
  <c r="J1499" i="34"/>
  <c r="K1499" i="34"/>
  <c r="I1500" i="34"/>
  <c r="J1500" i="34"/>
  <c r="K1500" i="34"/>
  <c r="I1501" i="34"/>
  <c r="J1501" i="34"/>
  <c r="K1501" i="34"/>
  <c r="I1502" i="34"/>
  <c r="J1502" i="34"/>
  <c r="K1502" i="34"/>
  <c r="I1503" i="34"/>
  <c r="J1503" i="34"/>
  <c r="K1503" i="34"/>
  <c r="I1504" i="34"/>
  <c r="J1504" i="34"/>
  <c r="K1504" i="34"/>
  <c r="I1505" i="34"/>
  <c r="J1505" i="34"/>
  <c r="K1505" i="34"/>
  <c r="I1506" i="34"/>
  <c r="J1506" i="34"/>
  <c r="K1506" i="34"/>
  <c r="I1507" i="34"/>
  <c r="J1507" i="34"/>
  <c r="K1507" i="34"/>
  <c r="I1508" i="34"/>
  <c r="J1508" i="34"/>
  <c r="K1508" i="34"/>
  <c r="I1509" i="34"/>
  <c r="J1509" i="34"/>
  <c r="K1509" i="34"/>
  <c r="I1510" i="34"/>
  <c r="J1510" i="34"/>
  <c r="K1510" i="34"/>
  <c r="I1511" i="34"/>
  <c r="J1511" i="34"/>
  <c r="K1511" i="34"/>
  <c r="I1512" i="34"/>
  <c r="J1512" i="34"/>
  <c r="K1512" i="34"/>
  <c r="I1513" i="34"/>
  <c r="J1513" i="34"/>
  <c r="K1513" i="34"/>
  <c r="I1514" i="34"/>
  <c r="J1514" i="34"/>
  <c r="K1514" i="34"/>
  <c r="I1515" i="34"/>
  <c r="J1515" i="34"/>
  <c r="K1515" i="34"/>
  <c r="I1516" i="34"/>
  <c r="J1516" i="34"/>
  <c r="K1516" i="34"/>
  <c r="I1517" i="34"/>
  <c r="J1517" i="34"/>
  <c r="K1517" i="34"/>
  <c r="I1518" i="34"/>
  <c r="J1518" i="34"/>
  <c r="K1518" i="34"/>
  <c r="I1519" i="34"/>
  <c r="J1519" i="34"/>
  <c r="K1519" i="34"/>
  <c r="I1520" i="34"/>
  <c r="J1520" i="34"/>
  <c r="K1520" i="34"/>
  <c r="I1521" i="34"/>
  <c r="J1521" i="34"/>
  <c r="K1521" i="34"/>
  <c r="I1522" i="34"/>
  <c r="J1522" i="34"/>
  <c r="K1522" i="34"/>
  <c r="I1523" i="34"/>
  <c r="J1523" i="34"/>
  <c r="K1523" i="34"/>
  <c r="I1524" i="34"/>
  <c r="J1524" i="34"/>
  <c r="K1524" i="34"/>
  <c r="I1525" i="34"/>
  <c r="J1525" i="34"/>
  <c r="K1525" i="34"/>
  <c r="I1526" i="34"/>
  <c r="J1526" i="34"/>
  <c r="K1526" i="34"/>
  <c r="I1527" i="34"/>
  <c r="J1527" i="34"/>
  <c r="K1527" i="34"/>
  <c r="I1528" i="34"/>
  <c r="J1528" i="34"/>
  <c r="K1528" i="34"/>
  <c r="I1529" i="34"/>
  <c r="J1529" i="34"/>
  <c r="K1529" i="34"/>
  <c r="I1530" i="34"/>
  <c r="J1530" i="34"/>
  <c r="K1530" i="34"/>
  <c r="I1531" i="34"/>
  <c r="J1531" i="34"/>
  <c r="K1531" i="34"/>
  <c r="I1532" i="34"/>
  <c r="J1532" i="34"/>
  <c r="K1532" i="34"/>
  <c r="I1533" i="34"/>
  <c r="J1533" i="34"/>
  <c r="K1533" i="34"/>
  <c r="I1534" i="34"/>
  <c r="J1534" i="34"/>
  <c r="K1534" i="34"/>
  <c r="I1535" i="34"/>
  <c r="J1535" i="34"/>
  <c r="K1535" i="34"/>
  <c r="I1536" i="34"/>
  <c r="J1536" i="34"/>
  <c r="K1536" i="34"/>
  <c r="I1537" i="34"/>
  <c r="J1537" i="34"/>
  <c r="K1537" i="34"/>
  <c r="I1538" i="34"/>
  <c r="J1538" i="34"/>
  <c r="K1538" i="34"/>
  <c r="I1539" i="34"/>
  <c r="J1539" i="34"/>
  <c r="K1539" i="34"/>
  <c r="I1540" i="34"/>
  <c r="J1540" i="34"/>
  <c r="K1540" i="34"/>
  <c r="I1541" i="34"/>
  <c r="J1541" i="34"/>
  <c r="K1541" i="34"/>
  <c r="I1542" i="34"/>
  <c r="J1542" i="34"/>
  <c r="K1542" i="34"/>
  <c r="I1543" i="34"/>
  <c r="J1543" i="34"/>
  <c r="K1543" i="34"/>
  <c r="I1544" i="34"/>
  <c r="J1544" i="34"/>
  <c r="K1544" i="34"/>
  <c r="I1545" i="34"/>
  <c r="J1545" i="34"/>
  <c r="K1545" i="34"/>
  <c r="I1546" i="34"/>
  <c r="J1546" i="34"/>
  <c r="K1546" i="34"/>
  <c r="I1547" i="34"/>
  <c r="J1547" i="34"/>
  <c r="K1547" i="34"/>
  <c r="I1548" i="34"/>
  <c r="J1548" i="34"/>
  <c r="K1548" i="34"/>
  <c r="I1549" i="34"/>
  <c r="J1549" i="34"/>
  <c r="K1549" i="34"/>
  <c r="I1550" i="34"/>
  <c r="J1550" i="34"/>
  <c r="K1550" i="34"/>
  <c r="I1551" i="34"/>
  <c r="J1551" i="34"/>
  <c r="K1551" i="34"/>
  <c r="I1552" i="34"/>
  <c r="J1552" i="34"/>
  <c r="K1552" i="34"/>
  <c r="I1553" i="34"/>
  <c r="J1553" i="34"/>
  <c r="K1553" i="34"/>
  <c r="I1554" i="34"/>
  <c r="J1554" i="34"/>
  <c r="K1554" i="34"/>
  <c r="I1555" i="34"/>
  <c r="J1555" i="34"/>
  <c r="K1555" i="34"/>
  <c r="I1556" i="34"/>
  <c r="J1556" i="34"/>
  <c r="K1556" i="34"/>
  <c r="I1557" i="34"/>
  <c r="J1557" i="34"/>
  <c r="K1557" i="34"/>
  <c r="I1558" i="34"/>
  <c r="J1558" i="34"/>
  <c r="K1558" i="34"/>
  <c r="I1559" i="34"/>
  <c r="J1559" i="34"/>
  <c r="K1559" i="34"/>
  <c r="I1560" i="34"/>
  <c r="J1560" i="34"/>
  <c r="K1560" i="34"/>
  <c r="I1561" i="34"/>
  <c r="J1561" i="34"/>
  <c r="K1561" i="34"/>
  <c r="I1562" i="34"/>
  <c r="J1562" i="34"/>
  <c r="K1562" i="34"/>
  <c r="I1563" i="34"/>
  <c r="J1563" i="34"/>
  <c r="K1563" i="34"/>
  <c r="I1564" i="34"/>
  <c r="J1564" i="34"/>
  <c r="K1564" i="34"/>
  <c r="I1565" i="34"/>
  <c r="J1565" i="34"/>
  <c r="K1565" i="34"/>
  <c r="I1566" i="34"/>
  <c r="J1566" i="34"/>
  <c r="K1566" i="34"/>
  <c r="I1567" i="34"/>
  <c r="J1567" i="34"/>
  <c r="K1567" i="34"/>
  <c r="I1568" i="34"/>
  <c r="J1568" i="34"/>
  <c r="K1568" i="34"/>
  <c r="I1569" i="34"/>
  <c r="J1569" i="34"/>
  <c r="K1569" i="34"/>
  <c r="I1570" i="34"/>
  <c r="J1570" i="34"/>
  <c r="K1570" i="34"/>
  <c r="I1571" i="34"/>
  <c r="J1571" i="34"/>
  <c r="K1571" i="34"/>
  <c r="I1572" i="34"/>
  <c r="J1572" i="34"/>
  <c r="K1572" i="34"/>
  <c r="I1573" i="34"/>
  <c r="J1573" i="34"/>
  <c r="K1573" i="34"/>
  <c r="I1574" i="34"/>
  <c r="J1574" i="34"/>
  <c r="K1574" i="34"/>
  <c r="I1575" i="34"/>
  <c r="J1575" i="34"/>
  <c r="K1575" i="34"/>
  <c r="I1576" i="34"/>
  <c r="J1576" i="34"/>
  <c r="K1576" i="34"/>
  <c r="I1577" i="34"/>
  <c r="J1577" i="34"/>
  <c r="K1577" i="34"/>
  <c r="I1578" i="34"/>
  <c r="J1578" i="34"/>
  <c r="K1578" i="34"/>
  <c r="I1579" i="34"/>
  <c r="J1579" i="34"/>
  <c r="K1579" i="34"/>
  <c r="I1580" i="34"/>
  <c r="J1580" i="34"/>
  <c r="K1580" i="34"/>
  <c r="I1581" i="34"/>
  <c r="J1581" i="34"/>
  <c r="K1581" i="34"/>
  <c r="I1582" i="34"/>
  <c r="J1582" i="34"/>
  <c r="K1582" i="34"/>
  <c r="I1583" i="34"/>
  <c r="J1583" i="34"/>
  <c r="K1583" i="34"/>
  <c r="I1584" i="34"/>
  <c r="J1584" i="34"/>
  <c r="K1584" i="34"/>
  <c r="I1585" i="34"/>
  <c r="J1585" i="34"/>
  <c r="K1585" i="34"/>
  <c r="I1586" i="34"/>
  <c r="J1586" i="34"/>
  <c r="K1586" i="34"/>
  <c r="I1587" i="34"/>
  <c r="J1587" i="34"/>
  <c r="K1587" i="34"/>
  <c r="I1588" i="34"/>
  <c r="J1588" i="34"/>
  <c r="K1588" i="34"/>
  <c r="I1589" i="34"/>
  <c r="J1589" i="34"/>
  <c r="K1589" i="34"/>
  <c r="I1590" i="34"/>
  <c r="J1590" i="34"/>
  <c r="K1590" i="34"/>
  <c r="I1591" i="34"/>
  <c r="J1591" i="34"/>
  <c r="K1591" i="34"/>
  <c r="I1592" i="34"/>
  <c r="J1592" i="34"/>
  <c r="K1592" i="34"/>
  <c r="I1593" i="34"/>
  <c r="J1593" i="34"/>
  <c r="K1593" i="34"/>
  <c r="I1594" i="34"/>
  <c r="J1594" i="34"/>
  <c r="K1594" i="34"/>
  <c r="I1595" i="34"/>
  <c r="J1595" i="34"/>
  <c r="K1595" i="34"/>
  <c r="I1596" i="34"/>
  <c r="J1596" i="34"/>
  <c r="K1596" i="34"/>
  <c r="I1597" i="34"/>
  <c r="J1597" i="34"/>
  <c r="K1597" i="34"/>
  <c r="I1598" i="34"/>
  <c r="J1598" i="34"/>
  <c r="K1598" i="34"/>
  <c r="I1599" i="34"/>
  <c r="J1599" i="34"/>
  <c r="K1599" i="34"/>
  <c r="I1600" i="34"/>
  <c r="J1600" i="34"/>
  <c r="K1600" i="34"/>
  <c r="I1601" i="34"/>
  <c r="J1601" i="34"/>
  <c r="K1601" i="34"/>
  <c r="I1602" i="34"/>
  <c r="J1602" i="34"/>
  <c r="K1602" i="34"/>
  <c r="I1603" i="34"/>
  <c r="J1603" i="34"/>
  <c r="K1603" i="34"/>
  <c r="I1604" i="34"/>
  <c r="J1604" i="34"/>
  <c r="K1604" i="34"/>
  <c r="I1605" i="34"/>
  <c r="J1605" i="34"/>
  <c r="K1605" i="34"/>
  <c r="I1606" i="34"/>
  <c r="J1606" i="34"/>
  <c r="K1606" i="34"/>
  <c r="I1607" i="34"/>
  <c r="J1607" i="34"/>
  <c r="K1607" i="34"/>
  <c r="I1608" i="34"/>
  <c r="J1608" i="34"/>
  <c r="K1608" i="34"/>
  <c r="I1609" i="34"/>
  <c r="J1609" i="34"/>
  <c r="K1609" i="34"/>
  <c r="I1610" i="34"/>
  <c r="J1610" i="34"/>
  <c r="K1610" i="34"/>
  <c r="I1611" i="34"/>
  <c r="J1611" i="34"/>
  <c r="K1611" i="34"/>
  <c r="I1612" i="34"/>
  <c r="J1612" i="34"/>
  <c r="K1612" i="34"/>
  <c r="I1613" i="34"/>
  <c r="J1613" i="34"/>
  <c r="K1613" i="34"/>
  <c r="I1614" i="34"/>
  <c r="J1614" i="34"/>
  <c r="K1614" i="34"/>
  <c r="I1615" i="34"/>
  <c r="J1615" i="34"/>
  <c r="K1615" i="34"/>
  <c r="I1616" i="34"/>
  <c r="J1616" i="34"/>
  <c r="K1616" i="34"/>
  <c r="I1617" i="34"/>
  <c r="J1617" i="34"/>
  <c r="K1617" i="34"/>
  <c r="I1618" i="34"/>
  <c r="J1618" i="34"/>
  <c r="K1618" i="34"/>
  <c r="I1619" i="34"/>
  <c r="J1619" i="34"/>
  <c r="K1619" i="34"/>
  <c r="I1620" i="34"/>
  <c r="J1620" i="34"/>
  <c r="K1620" i="34"/>
  <c r="I1621" i="34"/>
  <c r="J1621" i="34"/>
  <c r="K1621" i="34"/>
  <c r="I1622" i="34"/>
  <c r="J1622" i="34"/>
  <c r="K1622" i="34"/>
  <c r="I1623" i="34"/>
  <c r="J1623" i="34"/>
  <c r="K1623" i="34"/>
  <c r="I1624" i="34"/>
  <c r="J1624" i="34"/>
  <c r="K1624" i="34"/>
  <c r="I1625" i="34"/>
  <c r="J1625" i="34"/>
  <c r="K1625" i="34"/>
  <c r="I1626" i="34"/>
  <c r="J1626" i="34"/>
  <c r="K1626" i="34"/>
  <c r="I1627" i="34"/>
  <c r="J1627" i="34"/>
  <c r="K1627" i="34"/>
  <c r="I1628" i="34"/>
  <c r="J1628" i="34"/>
  <c r="K1628" i="34"/>
  <c r="I1629" i="34"/>
  <c r="J1629" i="34"/>
  <c r="K1629" i="34"/>
  <c r="I1630" i="34"/>
  <c r="J1630" i="34"/>
  <c r="K1630" i="34"/>
  <c r="I1631" i="34"/>
  <c r="J1631" i="34"/>
  <c r="K1631" i="34"/>
  <c r="I1632" i="34"/>
  <c r="J1632" i="34"/>
  <c r="K1632" i="34"/>
  <c r="I1633" i="34"/>
  <c r="J1633" i="34"/>
  <c r="K1633" i="34"/>
  <c r="I1634" i="34"/>
  <c r="J1634" i="34"/>
  <c r="K1634" i="34"/>
  <c r="I1635" i="34"/>
  <c r="J1635" i="34"/>
  <c r="K1635" i="34"/>
  <c r="I1636" i="34"/>
  <c r="J1636" i="34"/>
  <c r="K1636" i="34"/>
  <c r="I1637" i="34"/>
  <c r="J1637" i="34"/>
  <c r="K1637" i="34"/>
  <c r="I1638" i="34"/>
  <c r="J1638" i="34"/>
  <c r="K1638" i="34"/>
  <c r="I1639" i="34"/>
  <c r="J1639" i="34"/>
  <c r="K1639" i="34"/>
  <c r="I1640" i="34"/>
  <c r="J1640" i="34"/>
  <c r="K1640" i="34"/>
  <c r="I1641" i="34"/>
  <c r="J1641" i="34"/>
  <c r="K1641" i="34"/>
  <c r="I1642" i="34"/>
  <c r="J1642" i="34"/>
  <c r="K1642" i="34"/>
  <c r="I1643" i="34"/>
  <c r="J1643" i="34"/>
  <c r="K1643" i="34"/>
  <c r="I1644" i="34"/>
  <c r="J1644" i="34"/>
  <c r="K1644" i="34"/>
  <c r="I1645" i="34"/>
  <c r="J1645" i="34"/>
  <c r="K1645" i="34"/>
  <c r="I1646" i="34"/>
  <c r="J1646" i="34"/>
  <c r="K1646" i="34"/>
  <c r="I1647" i="34"/>
  <c r="J1647" i="34"/>
  <c r="K1647" i="34"/>
  <c r="I1648" i="34"/>
  <c r="J1648" i="34"/>
  <c r="K1648" i="34"/>
  <c r="I1649" i="34"/>
  <c r="J1649" i="34"/>
  <c r="K1649" i="34"/>
  <c r="I1650" i="34"/>
  <c r="J1650" i="34"/>
  <c r="K1650" i="34"/>
  <c r="I1651" i="34"/>
  <c r="J1651" i="34"/>
  <c r="K1651" i="34"/>
  <c r="I1652" i="34"/>
  <c r="J1652" i="34"/>
  <c r="K1652" i="34"/>
  <c r="I1653" i="34"/>
  <c r="J1653" i="34"/>
  <c r="K1653" i="34"/>
  <c r="I1654" i="34"/>
  <c r="J1654" i="34"/>
  <c r="K1654" i="34"/>
  <c r="I1655" i="34"/>
  <c r="J1655" i="34"/>
  <c r="K1655" i="34"/>
  <c r="I1656" i="34"/>
  <c r="J1656" i="34"/>
  <c r="K1656" i="34"/>
  <c r="I1657" i="34"/>
  <c r="J1657" i="34"/>
  <c r="K1657" i="34"/>
  <c r="I1658" i="34"/>
  <c r="J1658" i="34"/>
  <c r="K1658" i="34"/>
  <c r="I1659" i="34"/>
  <c r="J1659" i="34"/>
  <c r="K1659" i="34"/>
  <c r="I1660" i="34"/>
  <c r="J1660" i="34"/>
  <c r="K1660" i="34"/>
  <c r="I1661" i="34"/>
  <c r="J1661" i="34"/>
  <c r="K1661" i="34"/>
  <c r="I1662" i="34"/>
  <c r="J1662" i="34"/>
  <c r="K1662" i="34"/>
  <c r="I1663" i="34"/>
  <c r="J1663" i="34"/>
  <c r="K1663" i="34"/>
  <c r="I1664" i="34"/>
  <c r="J1664" i="34"/>
  <c r="K1664" i="34"/>
  <c r="I1665" i="34"/>
  <c r="J1665" i="34"/>
  <c r="K1665" i="34"/>
  <c r="I1666" i="34"/>
  <c r="J1666" i="34"/>
  <c r="K1666" i="34"/>
  <c r="I1667" i="34"/>
  <c r="J1667" i="34"/>
  <c r="K1667" i="34"/>
  <c r="I1668" i="34"/>
  <c r="J1668" i="34"/>
  <c r="K1668" i="34"/>
  <c r="I1669" i="34"/>
  <c r="J1669" i="34"/>
  <c r="K1669" i="34"/>
  <c r="I1670" i="34"/>
  <c r="J1670" i="34"/>
  <c r="K1670" i="34"/>
  <c r="I1671" i="34"/>
  <c r="J1671" i="34"/>
  <c r="K1671" i="34"/>
  <c r="I1672" i="34"/>
  <c r="J1672" i="34"/>
  <c r="K1672" i="34"/>
  <c r="I1673" i="34"/>
  <c r="J1673" i="34"/>
  <c r="K1673" i="34"/>
  <c r="I1674" i="34"/>
  <c r="J1674" i="34"/>
  <c r="K1674" i="34"/>
  <c r="I1675" i="34"/>
  <c r="J1675" i="34"/>
  <c r="K1675" i="34"/>
  <c r="I1676" i="34"/>
  <c r="J1676" i="34"/>
  <c r="K1676" i="34"/>
  <c r="I1677" i="34"/>
  <c r="J1677" i="34"/>
  <c r="K1677" i="34"/>
  <c r="I1678" i="34"/>
  <c r="J1678" i="34"/>
  <c r="K1678" i="34"/>
  <c r="I1679" i="34"/>
  <c r="J1679" i="34"/>
  <c r="K1679" i="34"/>
  <c r="I1680" i="34"/>
  <c r="J1680" i="34"/>
  <c r="K1680" i="34"/>
  <c r="I1681" i="34"/>
  <c r="J1681" i="34"/>
  <c r="K1681" i="34"/>
  <c r="I1682" i="34"/>
  <c r="J1682" i="34"/>
  <c r="K1682" i="34"/>
  <c r="I1683" i="34"/>
  <c r="J1683" i="34"/>
  <c r="K1683" i="34"/>
  <c r="I1684" i="34"/>
  <c r="J1684" i="34"/>
  <c r="K1684" i="34"/>
  <c r="I1685" i="34"/>
  <c r="J1685" i="34"/>
  <c r="K1685" i="34"/>
  <c r="I1686" i="34"/>
  <c r="J1686" i="34"/>
  <c r="K1686" i="34"/>
  <c r="I1687" i="34"/>
  <c r="J1687" i="34"/>
  <c r="K1687" i="34"/>
  <c r="I1688" i="34"/>
  <c r="J1688" i="34"/>
  <c r="K1688" i="34"/>
  <c r="I1689" i="34"/>
  <c r="J1689" i="34"/>
  <c r="K1689" i="34"/>
  <c r="I1690" i="34"/>
  <c r="J1690" i="34"/>
  <c r="K1690" i="34"/>
  <c r="I1691" i="34"/>
  <c r="J1691" i="34"/>
  <c r="K1691" i="34"/>
  <c r="I1692" i="34"/>
  <c r="J1692" i="34"/>
  <c r="K1692" i="34"/>
  <c r="I1693" i="34"/>
  <c r="J1693" i="34"/>
  <c r="K1693" i="34"/>
  <c r="I1694" i="34"/>
  <c r="J1694" i="34"/>
  <c r="K1694" i="34"/>
  <c r="I1695" i="34"/>
  <c r="J1695" i="34"/>
  <c r="K1695" i="34"/>
  <c r="I1696" i="34"/>
  <c r="J1696" i="34"/>
  <c r="K1696" i="34"/>
  <c r="I1697" i="34"/>
  <c r="J1697" i="34"/>
  <c r="K1697" i="34"/>
  <c r="I1698" i="34"/>
  <c r="J1698" i="34"/>
  <c r="K1698" i="34"/>
  <c r="I1699" i="34"/>
  <c r="J1699" i="34"/>
  <c r="K1699" i="34"/>
  <c r="I1700" i="34"/>
  <c r="J1700" i="34"/>
  <c r="K1700" i="34"/>
  <c r="I1701" i="34"/>
  <c r="J1701" i="34"/>
  <c r="K1701" i="34"/>
  <c r="I1702" i="34"/>
  <c r="J1702" i="34"/>
  <c r="K1702" i="34"/>
  <c r="I1703" i="34"/>
  <c r="J1703" i="34"/>
  <c r="K1703" i="34"/>
  <c r="I1704" i="34"/>
  <c r="J1704" i="34"/>
  <c r="K1704" i="34"/>
  <c r="I1705" i="34"/>
  <c r="J1705" i="34"/>
  <c r="K1705" i="34"/>
  <c r="I1706" i="34"/>
  <c r="J1706" i="34"/>
  <c r="K1706" i="34"/>
  <c r="I1707" i="34"/>
  <c r="J1707" i="34"/>
  <c r="K1707" i="34"/>
  <c r="I1708" i="34"/>
  <c r="J1708" i="34"/>
  <c r="K1708" i="34"/>
  <c r="I1709" i="34"/>
  <c r="J1709" i="34"/>
  <c r="K1709" i="34"/>
  <c r="I1710" i="34"/>
  <c r="J1710" i="34"/>
  <c r="K1710" i="34"/>
  <c r="I1711" i="34"/>
  <c r="J1711" i="34"/>
  <c r="K1711" i="34"/>
  <c r="I1712" i="34"/>
  <c r="J1712" i="34"/>
  <c r="K1712" i="34"/>
  <c r="I1713" i="34"/>
  <c r="J1713" i="34"/>
  <c r="K1713" i="34"/>
  <c r="I1714" i="34"/>
  <c r="J1714" i="34"/>
  <c r="K1714" i="34"/>
  <c r="I1715" i="34"/>
  <c r="J1715" i="34"/>
  <c r="K1715" i="34"/>
  <c r="I1716" i="34"/>
  <c r="J1716" i="34"/>
  <c r="K1716" i="34"/>
  <c r="I1717" i="34"/>
  <c r="J1717" i="34"/>
  <c r="K1717" i="34"/>
  <c r="I1718" i="34"/>
  <c r="J1718" i="34"/>
  <c r="K1718" i="34"/>
  <c r="I1719" i="34"/>
  <c r="J1719" i="34"/>
  <c r="K1719" i="34"/>
  <c r="I1720" i="34"/>
  <c r="J1720" i="34"/>
  <c r="K1720" i="34"/>
  <c r="I1721" i="34"/>
  <c r="J1721" i="34"/>
  <c r="K1721" i="34"/>
  <c r="I1722" i="34"/>
  <c r="J1722" i="34"/>
  <c r="K1722" i="34"/>
  <c r="I1723" i="34"/>
  <c r="J1723" i="34"/>
  <c r="K1723" i="34"/>
  <c r="I1724" i="34"/>
  <c r="J1724" i="34"/>
  <c r="K1724" i="34"/>
  <c r="I1725" i="34"/>
  <c r="J1725" i="34"/>
  <c r="K1725" i="34"/>
  <c r="I1726" i="34"/>
  <c r="J1726" i="34"/>
  <c r="K1726" i="34"/>
  <c r="I1727" i="34"/>
  <c r="J1727" i="34"/>
  <c r="K1727" i="34"/>
  <c r="I1728" i="34"/>
  <c r="J1728" i="34"/>
  <c r="K1728" i="34"/>
  <c r="I1729" i="34"/>
  <c r="J1729" i="34"/>
  <c r="K1729" i="34"/>
  <c r="I1730" i="34"/>
  <c r="J1730" i="34"/>
  <c r="K1730" i="34"/>
  <c r="I1731" i="34"/>
  <c r="J1731" i="34"/>
  <c r="K1731" i="34"/>
  <c r="I1732" i="34"/>
  <c r="J1732" i="34"/>
  <c r="K1732" i="34"/>
  <c r="I1733" i="34"/>
  <c r="J1733" i="34"/>
  <c r="K1733" i="34"/>
  <c r="I1734" i="34"/>
  <c r="J1734" i="34"/>
  <c r="K1734" i="34"/>
  <c r="I1735" i="34"/>
  <c r="J1735" i="34"/>
  <c r="K1735" i="34"/>
  <c r="I1736" i="34"/>
  <c r="J1736" i="34"/>
  <c r="K1736" i="34"/>
  <c r="I1737" i="34"/>
  <c r="J1737" i="34"/>
  <c r="K1737" i="34"/>
  <c r="I1738" i="34"/>
  <c r="J1738" i="34"/>
  <c r="K1738" i="34"/>
  <c r="I1739" i="34"/>
  <c r="J1739" i="34"/>
  <c r="K1739" i="34"/>
  <c r="I1740" i="34"/>
  <c r="J1740" i="34"/>
  <c r="K1740" i="34"/>
  <c r="I1741" i="34"/>
  <c r="J1741" i="34"/>
  <c r="K1741" i="34"/>
  <c r="I1742" i="34"/>
  <c r="J1742" i="34"/>
  <c r="K1742" i="34"/>
  <c r="I1743" i="34"/>
  <c r="J1743" i="34"/>
  <c r="K1743" i="34"/>
  <c r="I1744" i="34"/>
  <c r="J1744" i="34"/>
  <c r="K1744" i="34"/>
  <c r="I1745" i="34"/>
  <c r="J1745" i="34"/>
  <c r="K1745" i="34"/>
  <c r="I1746" i="34"/>
  <c r="J1746" i="34"/>
  <c r="K1746" i="34"/>
  <c r="I1747" i="34"/>
  <c r="J1747" i="34"/>
  <c r="K1747" i="34"/>
  <c r="I1748" i="34"/>
  <c r="J1748" i="34"/>
  <c r="K1748" i="34"/>
  <c r="I1749" i="34"/>
  <c r="J1749" i="34"/>
  <c r="K1749" i="34"/>
  <c r="I1750" i="34"/>
  <c r="J1750" i="34"/>
  <c r="K1750" i="34"/>
  <c r="I1751" i="34"/>
  <c r="J1751" i="34"/>
  <c r="K1751" i="34"/>
  <c r="I1752" i="34"/>
  <c r="J1752" i="34"/>
  <c r="K1752" i="34"/>
  <c r="I1753" i="34"/>
  <c r="J1753" i="34"/>
  <c r="K1753" i="34"/>
  <c r="I1754" i="34"/>
  <c r="J1754" i="34"/>
  <c r="K1754" i="34"/>
  <c r="I1755" i="34"/>
  <c r="J1755" i="34"/>
  <c r="K1755" i="34"/>
  <c r="I1756" i="34"/>
  <c r="J1756" i="34"/>
  <c r="K1756" i="34"/>
  <c r="I1757" i="34"/>
  <c r="J1757" i="34"/>
  <c r="K1757" i="34"/>
  <c r="I1758" i="34"/>
  <c r="J1758" i="34"/>
  <c r="K1758" i="34"/>
  <c r="I1759" i="34"/>
  <c r="J1759" i="34"/>
  <c r="K1759" i="34"/>
  <c r="I1760" i="34"/>
  <c r="J1760" i="34"/>
  <c r="K1760" i="34"/>
  <c r="I1761" i="34"/>
  <c r="J1761" i="34"/>
  <c r="K1761" i="34"/>
  <c r="I1762" i="34"/>
  <c r="J1762" i="34"/>
  <c r="K1762" i="34"/>
  <c r="I1763" i="34"/>
  <c r="J1763" i="34"/>
  <c r="K1763" i="34"/>
  <c r="I1764" i="34"/>
  <c r="J1764" i="34"/>
  <c r="K1764" i="34"/>
  <c r="I1765" i="34"/>
  <c r="J1765" i="34"/>
  <c r="K1765" i="34"/>
  <c r="I1766" i="34"/>
  <c r="J1766" i="34"/>
  <c r="K1766" i="34"/>
  <c r="I1767" i="34"/>
  <c r="J1767" i="34"/>
  <c r="K1767" i="34"/>
  <c r="I1768" i="34"/>
  <c r="J1768" i="34"/>
  <c r="K1768" i="34"/>
  <c r="I1769" i="34"/>
  <c r="J1769" i="34"/>
  <c r="K1769" i="34"/>
  <c r="I1770" i="34"/>
  <c r="J1770" i="34"/>
  <c r="K1770" i="34"/>
  <c r="I1771" i="34"/>
  <c r="J1771" i="34"/>
  <c r="K1771" i="34"/>
  <c r="I1772" i="34"/>
  <c r="J1772" i="34"/>
  <c r="K1772" i="34"/>
  <c r="I1773" i="34"/>
  <c r="J1773" i="34"/>
  <c r="K1773" i="34"/>
  <c r="I1774" i="34"/>
  <c r="J1774" i="34"/>
  <c r="K1774" i="34"/>
  <c r="I1775" i="34"/>
  <c r="J1775" i="34"/>
  <c r="K1775" i="34"/>
  <c r="I1776" i="34"/>
  <c r="J1776" i="34"/>
  <c r="K1776" i="34"/>
  <c r="I1777" i="34"/>
  <c r="J1777" i="34"/>
  <c r="K1777" i="34"/>
  <c r="I1778" i="34"/>
  <c r="J1778" i="34"/>
  <c r="K1778" i="34"/>
  <c r="I1779" i="34"/>
  <c r="J1779" i="34"/>
  <c r="K1779" i="34"/>
  <c r="I1780" i="34"/>
  <c r="J1780" i="34"/>
  <c r="K1780" i="34"/>
  <c r="I1781" i="34"/>
  <c r="J1781" i="34"/>
  <c r="K1781" i="34"/>
  <c r="I1782" i="34"/>
  <c r="J1782" i="34"/>
  <c r="K1782" i="34"/>
  <c r="I1783" i="34"/>
  <c r="J1783" i="34"/>
  <c r="K1783" i="34"/>
  <c r="I1784" i="34"/>
  <c r="J1784" i="34"/>
  <c r="K1784" i="34"/>
  <c r="I1785" i="34"/>
  <c r="J1785" i="34"/>
  <c r="K1785" i="34"/>
  <c r="I1786" i="34"/>
  <c r="J1786" i="34"/>
  <c r="K1786" i="34"/>
  <c r="I1787" i="34"/>
  <c r="J1787" i="34"/>
  <c r="K1787" i="34"/>
  <c r="I1788" i="34"/>
  <c r="J1788" i="34"/>
  <c r="K1788" i="34"/>
  <c r="I1789" i="34"/>
  <c r="J1789" i="34"/>
  <c r="K1789" i="34"/>
  <c r="I1790" i="34"/>
  <c r="J1790" i="34"/>
  <c r="K1790" i="34"/>
  <c r="I1791" i="34"/>
  <c r="J1791" i="34"/>
  <c r="K1791" i="34"/>
  <c r="I1792" i="34"/>
  <c r="J1792" i="34"/>
  <c r="K1792" i="34"/>
  <c r="I1793" i="34"/>
  <c r="J1793" i="34"/>
  <c r="K1793" i="34"/>
  <c r="I1794" i="34"/>
  <c r="J1794" i="34"/>
  <c r="K1794" i="34"/>
  <c r="I1795" i="34"/>
  <c r="J1795" i="34"/>
  <c r="K1795" i="34"/>
  <c r="I1796" i="34"/>
  <c r="J1796" i="34"/>
  <c r="K1796" i="34"/>
  <c r="I1797" i="34"/>
  <c r="J1797" i="34"/>
  <c r="K1797" i="34"/>
  <c r="I1798" i="34"/>
  <c r="J1798" i="34"/>
  <c r="K1798" i="34"/>
  <c r="I1799" i="34"/>
  <c r="J1799" i="34"/>
  <c r="K1799" i="34"/>
  <c r="I1800" i="34"/>
  <c r="J1800" i="34"/>
  <c r="K1800" i="34"/>
  <c r="I1801" i="34"/>
  <c r="J1801" i="34"/>
  <c r="K1801" i="34"/>
  <c r="I1802" i="34"/>
  <c r="J1802" i="34"/>
  <c r="K1802" i="34"/>
  <c r="I1803" i="34"/>
  <c r="J1803" i="34"/>
  <c r="K1803" i="34"/>
  <c r="I1804" i="34"/>
  <c r="J1804" i="34"/>
  <c r="K1804" i="34"/>
  <c r="I1805" i="34"/>
  <c r="J1805" i="34"/>
  <c r="K1805" i="34"/>
  <c r="I1806" i="34"/>
  <c r="J1806" i="34"/>
  <c r="K1806" i="34"/>
  <c r="I1807" i="34"/>
  <c r="J1807" i="34"/>
  <c r="K1807" i="34"/>
  <c r="I1808" i="34"/>
  <c r="J1808" i="34"/>
  <c r="K1808" i="34"/>
  <c r="I1809" i="34"/>
  <c r="J1809" i="34"/>
  <c r="K1809" i="34"/>
  <c r="I1810" i="34"/>
  <c r="J1810" i="34"/>
  <c r="K1810" i="34"/>
  <c r="I1811" i="34"/>
  <c r="J1811" i="34"/>
  <c r="K1811" i="34"/>
  <c r="I1812" i="34"/>
  <c r="J1812" i="34"/>
  <c r="K1812" i="34"/>
  <c r="I1813" i="34"/>
  <c r="J1813" i="34"/>
  <c r="K1813" i="34"/>
  <c r="I1814" i="34"/>
  <c r="J1814" i="34"/>
  <c r="K1814" i="34"/>
  <c r="I1815" i="34"/>
  <c r="J1815" i="34"/>
  <c r="K1815" i="34"/>
  <c r="I1816" i="34"/>
  <c r="J1816" i="34"/>
  <c r="K1816" i="34"/>
  <c r="I1817" i="34"/>
  <c r="J1817" i="34"/>
  <c r="K1817" i="34"/>
  <c r="I1818" i="34"/>
  <c r="J1818" i="34"/>
  <c r="K1818" i="34"/>
  <c r="I1819" i="34"/>
  <c r="J1819" i="34"/>
  <c r="K1819" i="34"/>
  <c r="I1820" i="34"/>
  <c r="J1820" i="34"/>
  <c r="K1820" i="34"/>
  <c r="I1821" i="34"/>
  <c r="J1821" i="34"/>
  <c r="K1821" i="34"/>
  <c r="I1822" i="34"/>
  <c r="J1822" i="34"/>
  <c r="K1822" i="34"/>
  <c r="I1823" i="34"/>
  <c r="J1823" i="34"/>
  <c r="K1823" i="34"/>
  <c r="I1824" i="34"/>
  <c r="J1824" i="34"/>
  <c r="K1824" i="34"/>
  <c r="I1825" i="34"/>
  <c r="J1825" i="34"/>
  <c r="K1825" i="34"/>
  <c r="I1826" i="34"/>
  <c r="J1826" i="34"/>
  <c r="K1826" i="34"/>
  <c r="I1827" i="34"/>
  <c r="J1827" i="34"/>
  <c r="K1827" i="34"/>
  <c r="I1828" i="34"/>
  <c r="J1828" i="34"/>
  <c r="K1828" i="34"/>
  <c r="I1829" i="34"/>
  <c r="J1829" i="34"/>
  <c r="K1829" i="34"/>
  <c r="I1830" i="34"/>
  <c r="J1830" i="34"/>
  <c r="K1830" i="34"/>
  <c r="I1831" i="34"/>
  <c r="J1831" i="34"/>
  <c r="K1831" i="34"/>
  <c r="I1832" i="34"/>
  <c r="J1832" i="34"/>
  <c r="K1832" i="34"/>
  <c r="I1833" i="34"/>
  <c r="J1833" i="34"/>
  <c r="K1833" i="34"/>
  <c r="I1834" i="34"/>
  <c r="J1834" i="34"/>
  <c r="K1834" i="34"/>
  <c r="I1835" i="34"/>
  <c r="J1835" i="34"/>
  <c r="K1835" i="34"/>
  <c r="I1836" i="34"/>
  <c r="J1836" i="34"/>
  <c r="K1836" i="34"/>
  <c r="I1837" i="34"/>
  <c r="J1837" i="34"/>
  <c r="K1837" i="34"/>
  <c r="I1838" i="34"/>
  <c r="J1838" i="34"/>
  <c r="K1838" i="34"/>
  <c r="I1839" i="34"/>
  <c r="J1839" i="34"/>
  <c r="K1839" i="34"/>
  <c r="I1840" i="34"/>
  <c r="J1840" i="34"/>
  <c r="K1840" i="34"/>
  <c r="I1841" i="34"/>
  <c r="J1841" i="34"/>
  <c r="K1841" i="34"/>
  <c r="I1842" i="34"/>
  <c r="J1842" i="34"/>
  <c r="K1842" i="34"/>
  <c r="I1843" i="34"/>
  <c r="J1843" i="34"/>
  <c r="K1843" i="34"/>
  <c r="I1844" i="34"/>
  <c r="J1844" i="34"/>
  <c r="K1844" i="34"/>
  <c r="I1845" i="34"/>
  <c r="J1845" i="34"/>
  <c r="K1845" i="34"/>
  <c r="I1846" i="34"/>
  <c r="J1846" i="34"/>
  <c r="K1846" i="34"/>
  <c r="I1847" i="34"/>
  <c r="J1847" i="34"/>
  <c r="K1847" i="34"/>
  <c r="I1848" i="34"/>
  <c r="J1848" i="34"/>
  <c r="K1848" i="34"/>
  <c r="I1849" i="34"/>
  <c r="J1849" i="34"/>
  <c r="K1849" i="34"/>
  <c r="I1850" i="34"/>
  <c r="J1850" i="34"/>
  <c r="K1850" i="34"/>
  <c r="I1851" i="34"/>
  <c r="J1851" i="34"/>
  <c r="K1851" i="34"/>
  <c r="I1852" i="34"/>
  <c r="J1852" i="34"/>
  <c r="K1852" i="34"/>
  <c r="I1853" i="34"/>
  <c r="J1853" i="34"/>
  <c r="K1853" i="34"/>
  <c r="I1854" i="34"/>
  <c r="J1854" i="34"/>
  <c r="K1854" i="34"/>
  <c r="I1855" i="34"/>
  <c r="J1855" i="34"/>
  <c r="K1855" i="34"/>
  <c r="I1856" i="34"/>
  <c r="J1856" i="34"/>
  <c r="K1856" i="34"/>
  <c r="I1857" i="34"/>
  <c r="J1857" i="34"/>
  <c r="K1857" i="34"/>
  <c r="I1858" i="34"/>
  <c r="J1858" i="34"/>
  <c r="K1858" i="34"/>
  <c r="I1859" i="34"/>
  <c r="J1859" i="34"/>
  <c r="K1859" i="34"/>
  <c r="I1860" i="34"/>
  <c r="J1860" i="34"/>
  <c r="K1860" i="34"/>
  <c r="I1861" i="34"/>
  <c r="J1861" i="34"/>
  <c r="K1861" i="34"/>
  <c r="I1862" i="34"/>
  <c r="J1862" i="34"/>
  <c r="K1862" i="34"/>
  <c r="I1863" i="34"/>
  <c r="J1863" i="34"/>
  <c r="K1863" i="34"/>
  <c r="I1864" i="34"/>
  <c r="J1864" i="34"/>
  <c r="K1864" i="34"/>
  <c r="I1865" i="34"/>
  <c r="J1865" i="34"/>
  <c r="K1865" i="34"/>
  <c r="I1866" i="34"/>
  <c r="J1866" i="34"/>
  <c r="K1866" i="34"/>
  <c r="I1867" i="34"/>
  <c r="J1867" i="34"/>
  <c r="K1867" i="34"/>
  <c r="I1868" i="34"/>
  <c r="J1868" i="34"/>
  <c r="K1868" i="34"/>
  <c r="I1869" i="34"/>
  <c r="J1869" i="34"/>
  <c r="K1869" i="34"/>
  <c r="I1870" i="34"/>
  <c r="J1870" i="34"/>
  <c r="K1870" i="34"/>
  <c r="I1871" i="34"/>
  <c r="J1871" i="34"/>
  <c r="K1871" i="34"/>
  <c r="I1872" i="34"/>
  <c r="J1872" i="34"/>
  <c r="K1872" i="34"/>
  <c r="I1873" i="34"/>
  <c r="J1873" i="34"/>
  <c r="K1873" i="34"/>
  <c r="I1874" i="34"/>
  <c r="J1874" i="34"/>
  <c r="K1874" i="34"/>
  <c r="I1875" i="34"/>
  <c r="J1875" i="34"/>
  <c r="K1875" i="34"/>
  <c r="I1876" i="34"/>
  <c r="J1876" i="34"/>
  <c r="K1876" i="34"/>
  <c r="I1877" i="34"/>
  <c r="J1877" i="34"/>
  <c r="K1877" i="34"/>
  <c r="I1878" i="34"/>
  <c r="J1878" i="34"/>
  <c r="K1878" i="34"/>
  <c r="I1879" i="34"/>
  <c r="J1879" i="34"/>
  <c r="K1879" i="34"/>
  <c r="I1880" i="34"/>
  <c r="J1880" i="34"/>
  <c r="K1880" i="34"/>
  <c r="I1881" i="34"/>
  <c r="J1881" i="34"/>
  <c r="K1881" i="34"/>
  <c r="I1882" i="34"/>
  <c r="J1882" i="34"/>
  <c r="K1882" i="34"/>
  <c r="I1883" i="34"/>
  <c r="J1883" i="34"/>
  <c r="K1883" i="34"/>
  <c r="I1884" i="34"/>
  <c r="J1884" i="34"/>
  <c r="K1884" i="34"/>
  <c r="I1885" i="34"/>
  <c r="J1885" i="34"/>
  <c r="K1885" i="34"/>
  <c r="I1886" i="34"/>
  <c r="J1886" i="34"/>
  <c r="K1886" i="34"/>
  <c r="I1887" i="34"/>
  <c r="J1887" i="34"/>
  <c r="K1887" i="34"/>
  <c r="I1888" i="34"/>
  <c r="J1888" i="34"/>
  <c r="K1888" i="34"/>
  <c r="I1889" i="34"/>
  <c r="J1889" i="34"/>
  <c r="K1889" i="34"/>
  <c r="I1890" i="34"/>
  <c r="J1890" i="34"/>
  <c r="K1890" i="34"/>
  <c r="I1891" i="34"/>
  <c r="J1891" i="34"/>
  <c r="K1891" i="34"/>
  <c r="I1892" i="34"/>
  <c r="J1892" i="34"/>
  <c r="K1892" i="34"/>
  <c r="I1893" i="34"/>
  <c r="J1893" i="34"/>
  <c r="K1893" i="34"/>
  <c r="I1894" i="34"/>
  <c r="J1894" i="34"/>
  <c r="K1894" i="34"/>
  <c r="I1895" i="34"/>
  <c r="J1895" i="34"/>
  <c r="K1895" i="34"/>
  <c r="I1896" i="34"/>
  <c r="J1896" i="34"/>
  <c r="K1896" i="34"/>
  <c r="I1897" i="34"/>
  <c r="J1897" i="34"/>
  <c r="K1897" i="34"/>
  <c r="I1898" i="34"/>
  <c r="J1898" i="34"/>
  <c r="K1898" i="34"/>
  <c r="I1899" i="34"/>
  <c r="J1899" i="34"/>
  <c r="K1899" i="34"/>
  <c r="I1900" i="34"/>
  <c r="J1900" i="34"/>
  <c r="K1900" i="34"/>
  <c r="I1901" i="34"/>
  <c r="J1901" i="34"/>
  <c r="K1901" i="34"/>
  <c r="I1902" i="34"/>
  <c r="J1902" i="34"/>
  <c r="K1902" i="34"/>
  <c r="I1903" i="34"/>
  <c r="J1903" i="34"/>
  <c r="K1903" i="34"/>
  <c r="I1904" i="34"/>
  <c r="J1904" i="34"/>
  <c r="K1904" i="34"/>
  <c r="I1905" i="34"/>
  <c r="J1905" i="34"/>
  <c r="K1905" i="34"/>
  <c r="I1906" i="34"/>
  <c r="J1906" i="34"/>
  <c r="K1906" i="34"/>
  <c r="I1907" i="34"/>
  <c r="J1907" i="34"/>
  <c r="K1907" i="34"/>
  <c r="I1908" i="34"/>
  <c r="J1908" i="34"/>
  <c r="K1908" i="34"/>
  <c r="I1909" i="34"/>
  <c r="J1909" i="34"/>
  <c r="K1909" i="34"/>
  <c r="I1910" i="34"/>
  <c r="J1910" i="34"/>
  <c r="K1910" i="34"/>
  <c r="I1911" i="34"/>
  <c r="J1911" i="34"/>
  <c r="K1911" i="34"/>
  <c r="I1912" i="34"/>
  <c r="J1912" i="34"/>
  <c r="K1912" i="34"/>
  <c r="I1913" i="34"/>
  <c r="J1913" i="34"/>
  <c r="K1913" i="34"/>
  <c r="I1914" i="34"/>
  <c r="J1914" i="34"/>
  <c r="K1914" i="34"/>
  <c r="I1915" i="34"/>
  <c r="J1915" i="34"/>
  <c r="K1915" i="34"/>
  <c r="I1916" i="34"/>
  <c r="J1916" i="34"/>
  <c r="K1916" i="34"/>
  <c r="I1917" i="34"/>
  <c r="J1917" i="34"/>
  <c r="K1917" i="34"/>
  <c r="I1918" i="34"/>
  <c r="J1918" i="34"/>
  <c r="K1918" i="34"/>
  <c r="I1919" i="34"/>
  <c r="J1919" i="34"/>
  <c r="K1919" i="34"/>
  <c r="I1920" i="34"/>
  <c r="J1920" i="34"/>
  <c r="K1920" i="34"/>
  <c r="I1921" i="34"/>
  <c r="J1921" i="34"/>
  <c r="K1921" i="34"/>
  <c r="I1922" i="34"/>
  <c r="J1922" i="34"/>
  <c r="K1922" i="34"/>
  <c r="I1923" i="34"/>
  <c r="J1923" i="34"/>
  <c r="K1923" i="34"/>
  <c r="I1924" i="34"/>
  <c r="J1924" i="34"/>
  <c r="K1924" i="34"/>
  <c r="I1925" i="34"/>
  <c r="J1925" i="34"/>
  <c r="K1925" i="34"/>
  <c r="I1926" i="34"/>
  <c r="J1926" i="34"/>
  <c r="K1926" i="34"/>
  <c r="I1927" i="34"/>
  <c r="J1927" i="34"/>
  <c r="K1927" i="34"/>
  <c r="I1928" i="34"/>
  <c r="J1928" i="34"/>
  <c r="K1928" i="34"/>
  <c r="I1929" i="34"/>
  <c r="J1929" i="34"/>
  <c r="K1929" i="34"/>
  <c r="I1930" i="34"/>
  <c r="J1930" i="34"/>
  <c r="K1930" i="34"/>
  <c r="I1931" i="34"/>
  <c r="J1931" i="34"/>
  <c r="K1931" i="34"/>
  <c r="I1932" i="34"/>
  <c r="J1932" i="34"/>
  <c r="K1932" i="34"/>
  <c r="I1933" i="34"/>
  <c r="J1933" i="34"/>
  <c r="K1933" i="34"/>
  <c r="I1934" i="34"/>
  <c r="J1934" i="34"/>
  <c r="K1934" i="34"/>
  <c r="I1935" i="34"/>
  <c r="J1935" i="34"/>
  <c r="K1935" i="34"/>
  <c r="I1936" i="34"/>
  <c r="J1936" i="34"/>
  <c r="K1936" i="34"/>
  <c r="I1937" i="34"/>
  <c r="J1937" i="34"/>
  <c r="K1937" i="34"/>
  <c r="I1938" i="34"/>
  <c r="J1938" i="34"/>
  <c r="K1938" i="34"/>
  <c r="I1939" i="34"/>
  <c r="J1939" i="34"/>
  <c r="K1939" i="34"/>
  <c r="I1940" i="34"/>
  <c r="J1940" i="34"/>
  <c r="K1940" i="34"/>
  <c r="I1941" i="34"/>
  <c r="J1941" i="34"/>
  <c r="K1941" i="34"/>
  <c r="I1942" i="34"/>
  <c r="J1942" i="34"/>
  <c r="K1942" i="34"/>
  <c r="I1943" i="34"/>
  <c r="J1943" i="34"/>
  <c r="K1943" i="34"/>
  <c r="I1944" i="34"/>
  <c r="J1944" i="34"/>
  <c r="K1944" i="34"/>
  <c r="I1945" i="34"/>
  <c r="J1945" i="34"/>
  <c r="K1945" i="34"/>
  <c r="I1946" i="34"/>
  <c r="J1946" i="34"/>
  <c r="K1946" i="34"/>
  <c r="I1947" i="34"/>
  <c r="J1947" i="34"/>
  <c r="K1947" i="34"/>
  <c r="I1948" i="34"/>
  <c r="J1948" i="34"/>
  <c r="K1948" i="34"/>
  <c r="I1949" i="34"/>
  <c r="J1949" i="34"/>
  <c r="K1949" i="34"/>
  <c r="I1950" i="34"/>
  <c r="J1950" i="34"/>
  <c r="K1950" i="34"/>
  <c r="I1951" i="34"/>
  <c r="J1951" i="34"/>
  <c r="K1951" i="34"/>
  <c r="I1952" i="34"/>
  <c r="J1952" i="34"/>
  <c r="K1952" i="34"/>
  <c r="I1953" i="34"/>
  <c r="J1953" i="34"/>
  <c r="K1953" i="34"/>
  <c r="I1954" i="34"/>
  <c r="J1954" i="34"/>
  <c r="K1954" i="34"/>
  <c r="I1955" i="34"/>
  <c r="J1955" i="34"/>
  <c r="K1955" i="34"/>
  <c r="I1956" i="34"/>
  <c r="J1956" i="34"/>
  <c r="K1956" i="34"/>
  <c r="I1957" i="34"/>
  <c r="J1957" i="34"/>
  <c r="K1957" i="34"/>
  <c r="I1958" i="34"/>
  <c r="J1958" i="34"/>
  <c r="K1958" i="34"/>
  <c r="I1959" i="34"/>
  <c r="J1959" i="34"/>
  <c r="K1959" i="34"/>
  <c r="I1960" i="34"/>
  <c r="J1960" i="34"/>
  <c r="K1960" i="34"/>
  <c r="I1961" i="34"/>
  <c r="J1961" i="34"/>
  <c r="K1961" i="34"/>
  <c r="I1962" i="34"/>
  <c r="J1962" i="34"/>
  <c r="K1962" i="34"/>
  <c r="I1963" i="34"/>
  <c r="J1963" i="34"/>
  <c r="K1963" i="34"/>
  <c r="I1964" i="34"/>
  <c r="J1964" i="34"/>
  <c r="K1964" i="34"/>
  <c r="I1965" i="34"/>
  <c r="J1965" i="34"/>
  <c r="K1965" i="34"/>
  <c r="I1966" i="34"/>
  <c r="J1966" i="34"/>
  <c r="K1966" i="34"/>
  <c r="I1967" i="34"/>
  <c r="J1967" i="34"/>
  <c r="K1967" i="34"/>
  <c r="I1968" i="34"/>
  <c r="J1968" i="34"/>
  <c r="K1968" i="34"/>
  <c r="I1969" i="34"/>
  <c r="J1969" i="34"/>
  <c r="K1969" i="34"/>
  <c r="I1970" i="34"/>
  <c r="J1970" i="34"/>
  <c r="K1970" i="34"/>
  <c r="I1971" i="34"/>
  <c r="J1971" i="34"/>
  <c r="K1971" i="34"/>
  <c r="I1972" i="34"/>
  <c r="J1972" i="34"/>
  <c r="K1972" i="34"/>
  <c r="I1973" i="34"/>
  <c r="J1973" i="34"/>
  <c r="K1973" i="34"/>
  <c r="I1974" i="34"/>
  <c r="J1974" i="34"/>
  <c r="K1974" i="34"/>
  <c r="I1975" i="34"/>
  <c r="J1975" i="34"/>
  <c r="K1975" i="34"/>
  <c r="I1976" i="34"/>
  <c r="J1976" i="34"/>
  <c r="K1976" i="34"/>
  <c r="I1977" i="34"/>
  <c r="J1977" i="34"/>
  <c r="K1977" i="34"/>
  <c r="I1978" i="34"/>
  <c r="J1978" i="34"/>
  <c r="K1978" i="34"/>
  <c r="I1979" i="34"/>
  <c r="J1979" i="34"/>
  <c r="K1979" i="34"/>
  <c r="I1980" i="34"/>
  <c r="J1980" i="34"/>
  <c r="K1980" i="34"/>
  <c r="I1981" i="34"/>
  <c r="J1981" i="34"/>
  <c r="K1981" i="34"/>
  <c r="I1982" i="34"/>
  <c r="J1982" i="34"/>
  <c r="K1982" i="34"/>
  <c r="I1983" i="34"/>
  <c r="J1983" i="34"/>
  <c r="K1983" i="34"/>
  <c r="I1984" i="34"/>
  <c r="J1984" i="34"/>
  <c r="K1984" i="34"/>
  <c r="I1985" i="34"/>
  <c r="J1985" i="34"/>
  <c r="K1985" i="34"/>
  <c r="I1986" i="34"/>
  <c r="J1986" i="34"/>
  <c r="K1986" i="34"/>
  <c r="I1987" i="34"/>
  <c r="J1987" i="34"/>
  <c r="K1987" i="34"/>
  <c r="I1988" i="34"/>
  <c r="J1988" i="34"/>
  <c r="K1988" i="34"/>
  <c r="I1989" i="34"/>
  <c r="J1989" i="34"/>
  <c r="K1989" i="34"/>
  <c r="I1990" i="34"/>
  <c r="J1990" i="34"/>
  <c r="K1990" i="34"/>
  <c r="I1991" i="34"/>
  <c r="J1991" i="34"/>
  <c r="K1991" i="34"/>
  <c r="I1992" i="34"/>
  <c r="J1992" i="34"/>
  <c r="K1992" i="34"/>
  <c r="I1993" i="34"/>
  <c r="J1993" i="34"/>
  <c r="K1993" i="34"/>
  <c r="I1994" i="34"/>
  <c r="J1994" i="34"/>
  <c r="K1994" i="34"/>
  <c r="I1995" i="34"/>
  <c r="J1995" i="34"/>
  <c r="K1995" i="34"/>
  <c r="I1996" i="34"/>
  <c r="J1996" i="34"/>
  <c r="K1996" i="34"/>
  <c r="I1997" i="34"/>
  <c r="J1997" i="34"/>
  <c r="K1997" i="34"/>
  <c r="I1998" i="34"/>
  <c r="J1998" i="34"/>
  <c r="K1998" i="34"/>
  <c r="I1999" i="34"/>
  <c r="J1999" i="34"/>
  <c r="K1999" i="34"/>
  <c r="I2000" i="34"/>
  <c r="J2000" i="34"/>
  <c r="K2000" i="34"/>
  <c r="I2001" i="34"/>
  <c r="J2001" i="34"/>
  <c r="K2001" i="34"/>
  <c r="I2002" i="34"/>
  <c r="J2002" i="34"/>
  <c r="K2002" i="34"/>
  <c r="I2003" i="34"/>
  <c r="J2003" i="34"/>
  <c r="K2003" i="34"/>
  <c r="I2004" i="34"/>
  <c r="J2004" i="34"/>
  <c r="K2004" i="34"/>
  <c r="I2005" i="34"/>
  <c r="J2005" i="34"/>
  <c r="K2005" i="34"/>
  <c r="I2006" i="34"/>
  <c r="J2006" i="34"/>
  <c r="K2006" i="34"/>
  <c r="I2007" i="34"/>
  <c r="J2007" i="34"/>
  <c r="K2007" i="34"/>
  <c r="I2008" i="34"/>
  <c r="J2008" i="34"/>
  <c r="K2008" i="34"/>
  <c r="I2009" i="34"/>
  <c r="J2009" i="34"/>
  <c r="K2009" i="34"/>
  <c r="I2010" i="34"/>
  <c r="J2010" i="34"/>
  <c r="K2010" i="34"/>
  <c r="I2011" i="34"/>
  <c r="J2011" i="34"/>
  <c r="K2011" i="34"/>
  <c r="I2012" i="34"/>
  <c r="J2012" i="34"/>
  <c r="K2012" i="34"/>
  <c r="I2013" i="34"/>
  <c r="J2013" i="34"/>
  <c r="K2013" i="34"/>
  <c r="I2014" i="34"/>
  <c r="J2014" i="34"/>
  <c r="K2014" i="34"/>
  <c r="I2015" i="34"/>
  <c r="J2015" i="34"/>
  <c r="K2015" i="34"/>
  <c r="I2016" i="34"/>
  <c r="J2016" i="34"/>
  <c r="K2016" i="34"/>
  <c r="I2017" i="34"/>
  <c r="J2017" i="34"/>
  <c r="K2017" i="34"/>
  <c r="I2018" i="34"/>
  <c r="J2018" i="34"/>
  <c r="K2018" i="34"/>
  <c r="I2019" i="34"/>
  <c r="J2019" i="34"/>
  <c r="K2019" i="34"/>
  <c r="I2020" i="34"/>
  <c r="J2020" i="34"/>
  <c r="K2020" i="34"/>
  <c r="I2021" i="34"/>
  <c r="J2021" i="34"/>
  <c r="K2021" i="34"/>
  <c r="I2022" i="34"/>
  <c r="J2022" i="34"/>
  <c r="K2022" i="34"/>
  <c r="I2023" i="34"/>
  <c r="J2023" i="34"/>
  <c r="K2023" i="34"/>
  <c r="I2024" i="34"/>
  <c r="J2024" i="34"/>
  <c r="K2024" i="34"/>
  <c r="I2025" i="34"/>
  <c r="J2025" i="34"/>
  <c r="K2025" i="34"/>
  <c r="I2026" i="34"/>
  <c r="J2026" i="34"/>
  <c r="K2026" i="34"/>
  <c r="I2027" i="34"/>
  <c r="J2027" i="34"/>
  <c r="K2027" i="34"/>
  <c r="I2028" i="34"/>
  <c r="J2028" i="34"/>
  <c r="K2028" i="34"/>
  <c r="I2029" i="34"/>
  <c r="J2029" i="34"/>
  <c r="K2029" i="34"/>
  <c r="I2030" i="34"/>
  <c r="J2030" i="34"/>
  <c r="K2030" i="34"/>
  <c r="I2031" i="34"/>
  <c r="J2031" i="34"/>
  <c r="K2031" i="34"/>
  <c r="I2032" i="34"/>
  <c r="J2032" i="34"/>
  <c r="K2032" i="34"/>
  <c r="I2033" i="34"/>
  <c r="J2033" i="34"/>
  <c r="K2033" i="34"/>
  <c r="I2034" i="34"/>
  <c r="J2034" i="34"/>
  <c r="K2034" i="34"/>
  <c r="I2035" i="34"/>
  <c r="J2035" i="34"/>
  <c r="K2035" i="34"/>
  <c r="I2036" i="34"/>
  <c r="J2036" i="34"/>
  <c r="K2036" i="34"/>
  <c r="I2037" i="34"/>
  <c r="J2037" i="34"/>
  <c r="K2037" i="34"/>
  <c r="I2038" i="34"/>
  <c r="J2038" i="34"/>
  <c r="K2038" i="34"/>
  <c r="I2039" i="34"/>
  <c r="J2039" i="34"/>
  <c r="K2039" i="34"/>
  <c r="I2040" i="34"/>
  <c r="J2040" i="34"/>
  <c r="K2040" i="34"/>
  <c r="I2041" i="34"/>
  <c r="J2041" i="34"/>
  <c r="K2041" i="34"/>
  <c r="I2042" i="34"/>
  <c r="J2042" i="34"/>
  <c r="K2042" i="34"/>
  <c r="I2043" i="34"/>
  <c r="J2043" i="34"/>
  <c r="K2043" i="34"/>
  <c r="I2044" i="34"/>
  <c r="J2044" i="34"/>
  <c r="K2044" i="34"/>
  <c r="I2045" i="34"/>
  <c r="J2045" i="34"/>
  <c r="K2045" i="34"/>
  <c r="I2046" i="34"/>
  <c r="J2046" i="34"/>
  <c r="K2046" i="34"/>
  <c r="I2047" i="34"/>
  <c r="J2047" i="34"/>
  <c r="K2047" i="34"/>
  <c r="I2048" i="34"/>
  <c r="J2048" i="34"/>
  <c r="K2048" i="34"/>
  <c r="I2049" i="34"/>
  <c r="J2049" i="34"/>
  <c r="K2049" i="34"/>
  <c r="I2050" i="34"/>
  <c r="J2050" i="34"/>
  <c r="K2050" i="34"/>
  <c r="I2051" i="34"/>
  <c r="J2051" i="34"/>
  <c r="K2051" i="34"/>
  <c r="I2052" i="34"/>
  <c r="J2052" i="34"/>
  <c r="K2052" i="34"/>
  <c r="I2053" i="34"/>
  <c r="J2053" i="34"/>
  <c r="K2053" i="34"/>
  <c r="I2054" i="34"/>
  <c r="J2054" i="34"/>
  <c r="K2054" i="34"/>
  <c r="I2055" i="34"/>
  <c r="J2055" i="34"/>
  <c r="K2055" i="34"/>
  <c r="I2056" i="34"/>
  <c r="J2056" i="34"/>
  <c r="K2056" i="34"/>
  <c r="I2057" i="34"/>
  <c r="J2057" i="34"/>
  <c r="K2057" i="34"/>
  <c r="I2058" i="34"/>
  <c r="J2058" i="34"/>
  <c r="K2058" i="34"/>
  <c r="I2059" i="34"/>
  <c r="J2059" i="34"/>
  <c r="K2059" i="34"/>
  <c r="I2060" i="34"/>
  <c r="J2060" i="34"/>
  <c r="K2060" i="34"/>
  <c r="I2061" i="34"/>
  <c r="J2061" i="34"/>
  <c r="K2061" i="34"/>
  <c r="I2062" i="34"/>
  <c r="J2062" i="34"/>
  <c r="K2062" i="34"/>
  <c r="I2063" i="34"/>
  <c r="J2063" i="34"/>
  <c r="K2063" i="34"/>
  <c r="I2064" i="34"/>
  <c r="J2064" i="34"/>
  <c r="K2064" i="34"/>
  <c r="I2065" i="34"/>
  <c r="J2065" i="34"/>
  <c r="K2065" i="34"/>
  <c r="I2066" i="34"/>
  <c r="J2066" i="34"/>
  <c r="K2066" i="34"/>
  <c r="I2067" i="34"/>
  <c r="J2067" i="34"/>
  <c r="K2067" i="34"/>
  <c r="I2068" i="34"/>
  <c r="J2068" i="34"/>
  <c r="K2068" i="34"/>
  <c r="I2069" i="34"/>
  <c r="J2069" i="34"/>
  <c r="K2069" i="34"/>
  <c r="I2070" i="34"/>
  <c r="J2070" i="34"/>
  <c r="K2070" i="34"/>
  <c r="I2071" i="34"/>
  <c r="J2071" i="34"/>
  <c r="K2071" i="34"/>
  <c r="I2072" i="34"/>
  <c r="J2072" i="34"/>
  <c r="K2072" i="34"/>
  <c r="I2073" i="34"/>
  <c r="J2073" i="34"/>
  <c r="K2073" i="34"/>
  <c r="I2074" i="34"/>
  <c r="J2074" i="34"/>
  <c r="K2074" i="34"/>
  <c r="I2075" i="34"/>
  <c r="J2075" i="34"/>
  <c r="K2075" i="34"/>
  <c r="I2076" i="34"/>
  <c r="J2076" i="34"/>
  <c r="K2076" i="34"/>
  <c r="I2077" i="34"/>
  <c r="J2077" i="34"/>
  <c r="K2077" i="34"/>
  <c r="I2078" i="34"/>
  <c r="J2078" i="34"/>
  <c r="K2078" i="34"/>
  <c r="I2079" i="34"/>
  <c r="J2079" i="34"/>
  <c r="K2079" i="34"/>
  <c r="I2080" i="34"/>
  <c r="J2080" i="34"/>
  <c r="K2080" i="34"/>
  <c r="I2081" i="34"/>
  <c r="J2081" i="34"/>
  <c r="K2081" i="34"/>
  <c r="I2082" i="34"/>
  <c r="J2082" i="34"/>
  <c r="K2082" i="34"/>
  <c r="I2083" i="34"/>
  <c r="J2083" i="34"/>
  <c r="K2083" i="34"/>
  <c r="I2084" i="34"/>
  <c r="J2084" i="34"/>
  <c r="K2084" i="34"/>
  <c r="I2085" i="34"/>
  <c r="J2085" i="34"/>
  <c r="K2085" i="34"/>
  <c r="I2086" i="34"/>
  <c r="J2086" i="34"/>
  <c r="K2086" i="34"/>
  <c r="I2087" i="34"/>
  <c r="J2087" i="34"/>
  <c r="K2087" i="34"/>
  <c r="I2088" i="34"/>
  <c r="J2088" i="34"/>
  <c r="K2088" i="34"/>
  <c r="I2089" i="34"/>
  <c r="J2089" i="34"/>
  <c r="K2089" i="34"/>
  <c r="I2090" i="34"/>
  <c r="J2090" i="34"/>
  <c r="K2090" i="34"/>
  <c r="I2091" i="34"/>
  <c r="J2091" i="34"/>
  <c r="K2091" i="34"/>
  <c r="I2092" i="34"/>
  <c r="J2092" i="34"/>
  <c r="K2092" i="34"/>
  <c r="I2093" i="34"/>
  <c r="J2093" i="34"/>
  <c r="K2093" i="34"/>
  <c r="I2094" i="34"/>
  <c r="J2094" i="34"/>
  <c r="K2094" i="34"/>
  <c r="I2095" i="34"/>
  <c r="J2095" i="34"/>
  <c r="K2095" i="34"/>
  <c r="I2096" i="34"/>
  <c r="J2096" i="34"/>
  <c r="K2096" i="34"/>
  <c r="I2097" i="34"/>
  <c r="J2097" i="34"/>
  <c r="K2097" i="34"/>
  <c r="I2098" i="34"/>
  <c r="J2098" i="34"/>
  <c r="K2098" i="34"/>
  <c r="I2099" i="34"/>
  <c r="J2099" i="34"/>
  <c r="K2099" i="34"/>
  <c r="I2100" i="34"/>
  <c r="J2100" i="34"/>
  <c r="K2100" i="34"/>
  <c r="I2101" i="34"/>
  <c r="J2101" i="34"/>
  <c r="K2101" i="34"/>
  <c r="I2102" i="34"/>
  <c r="J2102" i="34"/>
  <c r="K2102" i="34"/>
  <c r="I2103" i="34"/>
  <c r="J2103" i="34"/>
  <c r="K2103" i="34"/>
  <c r="I2104" i="34"/>
  <c r="J2104" i="34"/>
  <c r="K2104" i="34"/>
  <c r="I2105" i="34"/>
  <c r="J2105" i="34"/>
  <c r="K2105" i="34"/>
  <c r="I2106" i="34"/>
  <c r="J2106" i="34"/>
  <c r="K2106" i="34"/>
  <c r="I2107" i="34"/>
  <c r="J2107" i="34"/>
  <c r="K2107" i="34"/>
  <c r="I2108" i="34"/>
  <c r="J2108" i="34"/>
  <c r="K2108" i="34"/>
  <c r="I2109" i="34"/>
  <c r="J2109" i="34"/>
  <c r="K2109" i="34"/>
  <c r="I2110" i="34"/>
  <c r="J2110" i="34"/>
  <c r="K2110" i="34"/>
  <c r="I2111" i="34"/>
  <c r="J2111" i="34"/>
  <c r="K2111" i="34"/>
  <c r="I2112" i="34"/>
  <c r="J2112" i="34"/>
  <c r="K2112" i="34"/>
  <c r="I2113" i="34"/>
  <c r="J2113" i="34"/>
  <c r="K2113" i="34"/>
  <c r="I2114" i="34"/>
  <c r="J2114" i="34"/>
  <c r="K2114" i="34"/>
  <c r="I2115" i="34"/>
  <c r="J2115" i="34"/>
  <c r="K2115" i="34"/>
  <c r="I2116" i="34"/>
  <c r="J2116" i="34"/>
  <c r="K2116" i="34"/>
  <c r="I2117" i="34"/>
  <c r="J2117" i="34"/>
  <c r="K2117" i="34"/>
  <c r="I2118" i="34"/>
  <c r="J2118" i="34"/>
  <c r="K2118" i="34"/>
  <c r="I2119" i="34"/>
  <c r="J2119" i="34"/>
  <c r="K2119" i="34"/>
  <c r="I2120" i="34"/>
  <c r="J2120" i="34"/>
  <c r="K2120" i="34"/>
  <c r="I2121" i="34"/>
  <c r="J2121" i="34"/>
  <c r="K2121" i="34"/>
  <c r="I2122" i="34"/>
  <c r="J2122" i="34"/>
  <c r="K2122" i="34"/>
  <c r="I2123" i="34"/>
  <c r="J2123" i="34"/>
  <c r="K2123" i="34"/>
  <c r="I2124" i="34"/>
  <c r="J2124" i="34"/>
  <c r="K2124" i="34"/>
  <c r="I2125" i="34"/>
  <c r="J2125" i="34"/>
  <c r="K2125" i="34"/>
  <c r="I2126" i="34"/>
  <c r="J2126" i="34"/>
  <c r="K2126" i="34"/>
  <c r="I2127" i="34"/>
  <c r="J2127" i="34"/>
  <c r="K2127" i="34"/>
  <c r="I2128" i="34"/>
  <c r="J2128" i="34"/>
  <c r="K2128" i="34"/>
  <c r="I2129" i="34"/>
  <c r="J2129" i="34"/>
  <c r="K2129" i="34"/>
  <c r="I2130" i="34"/>
  <c r="J2130" i="34"/>
  <c r="K2130" i="34"/>
  <c r="I2131" i="34"/>
  <c r="J2131" i="34"/>
  <c r="K2131" i="34"/>
  <c r="I2132" i="34"/>
  <c r="J2132" i="34"/>
  <c r="K2132" i="34"/>
  <c r="I2133" i="34"/>
  <c r="J2133" i="34"/>
  <c r="K2133" i="34"/>
  <c r="I2134" i="34"/>
  <c r="J2134" i="34"/>
  <c r="K2134" i="34"/>
  <c r="I2135" i="34"/>
  <c r="J2135" i="34"/>
  <c r="K2135" i="34"/>
  <c r="I2136" i="34"/>
  <c r="J2136" i="34"/>
  <c r="K2136" i="34"/>
  <c r="I2137" i="34"/>
  <c r="J2137" i="34"/>
  <c r="K2137" i="34"/>
  <c r="I2138" i="34"/>
  <c r="J2138" i="34"/>
  <c r="K2138" i="34"/>
  <c r="I2139" i="34"/>
  <c r="J2139" i="34"/>
  <c r="K2139" i="34"/>
  <c r="I2140" i="34"/>
  <c r="J2140" i="34"/>
  <c r="K2140" i="34"/>
  <c r="I2141" i="34"/>
  <c r="J2141" i="34"/>
  <c r="K2141" i="34"/>
  <c r="I2142" i="34"/>
  <c r="J2142" i="34"/>
  <c r="K2142" i="34"/>
  <c r="I2143" i="34"/>
  <c r="J2143" i="34"/>
  <c r="K2143" i="34"/>
  <c r="I2144" i="34"/>
  <c r="J2144" i="34"/>
  <c r="K2144" i="34"/>
  <c r="I2145" i="34"/>
  <c r="J2145" i="34"/>
  <c r="K2145" i="34"/>
  <c r="I2146" i="34"/>
  <c r="J2146" i="34"/>
  <c r="K2146" i="34"/>
  <c r="I2147" i="34"/>
  <c r="J2147" i="34"/>
  <c r="K2147" i="34"/>
  <c r="I2148" i="34"/>
  <c r="J2148" i="34"/>
  <c r="K2148" i="34"/>
  <c r="I2149" i="34"/>
  <c r="J2149" i="34"/>
  <c r="K2149" i="34"/>
  <c r="I2150" i="34"/>
  <c r="J2150" i="34"/>
  <c r="K2150" i="34"/>
  <c r="I2151" i="34"/>
  <c r="J2151" i="34"/>
  <c r="K2151" i="34"/>
  <c r="I2152" i="34"/>
  <c r="J2152" i="34"/>
  <c r="K2152" i="34"/>
  <c r="I2153" i="34"/>
  <c r="J2153" i="34"/>
  <c r="K2153" i="34"/>
  <c r="I2154" i="34"/>
  <c r="J2154" i="34"/>
  <c r="K2154" i="34"/>
  <c r="I2155" i="34"/>
  <c r="J2155" i="34"/>
  <c r="K2155" i="34"/>
  <c r="I2156" i="34"/>
  <c r="J2156" i="34"/>
  <c r="K2156" i="34"/>
  <c r="I2157" i="34"/>
  <c r="J2157" i="34"/>
  <c r="K2157" i="34"/>
  <c r="I2158" i="34"/>
  <c r="J2158" i="34"/>
  <c r="K2158" i="34"/>
  <c r="I2159" i="34"/>
  <c r="J2159" i="34"/>
  <c r="K2159" i="34"/>
  <c r="I2160" i="34"/>
  <c r="J2160" i="34"/>
  <c r="K2160" i="34"/>
  <c r="I2161" i="34"/>
  <c r="J2161" i="34"/>
  <c r="K2161" i="34"/>
  <c r="I2162" i="34"/>
  <c r="J2162" i="34"/>
  <c r="K2162" i="34"/>
  <c r="I2163" i="34"/>
  <c r="J2163" i="34"/>
  <c r="K2163" i="34"/>
  <c r="I2164" i="34"/>
  <c r="J2164" i="34"/>
  <c r="K2164" i="34"/>
  <c r="I2165" i="34"/>
  <c r="J2165" i="34"/>
  <c r="K2165" i="34"/>
  <c r="I2166" i="34"/>
  <c r="J2166" i="34"/>
  <c r="K2166" i="34"/>
  <c r="I2167" i="34"/>
  <c r="J2167" i="34"/>
  <c r="K2167" i="34"/>
  <c r="I2168" i="34"/>
  <c r="J2168" i="34"/>
  <c r="K2168" i="34"/>
  <c r="I2169" i="34"/>
  <c r="J2169" i="34"/>
  <c r="K2169" i="34"/>
  <c r="I2170" i="34"/>
  <c r="J2170" i="34"/>
  <c r="K2170" i="34"/>
  <c r="I2171" i="34"/>
  <c r="J2171" i="34"/>
  <c r="K2171" i="34"/>
  <c r="I2172" i="34"/>
  <c r="J2172" i="34"/>
  <c r="K2172" i="34"/>
  <c r="I2173" i="34"/>
  <c r="J2173" i="34"/>
  <c r="K2173" i="34"/>
  <c r="I2174" i="34"/>
  <c r="J2174" i="34"/>
  <c r="K2174" i="34"/>
  <c r="I2175" i="34"/>
  <c r="J2175" i="34"/>
  <c r="K2175" i="34"/>
  <c r="I2176" i="34"/>
  <c r="J2176" i="34"/>
  <c r="K2176" i="34"/>
  <c r="I2177" i="34"/>
  <c r="J2177" i="34"/>
  <c r="K2177" i="34"/>
  <c r="I2178" i="34"/>
  <c r="J2178" i="34"/>
  <c r="K2178" i="34"/>
  <c r="I2179" i="34"/>
  <c r="J2179" i="34"/>
  <c r="K2179" i="34"/>
  <c r="I2180" i="34"/>
  <c r="J2180" i="34"/>
  <c r="K2180" i="34"/>
  <c r="K26" i="34"/>
  <c r="J26" i="34"/>
  <c r="I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F104" i="34"/>
  <c r="F105" i="34"/>
  <c r="F106" i="34"/>
  <c r="F107" i="34"/>
  <c r="F108" i="34"/>
  <c r="F109" i="34"/>
  <c r="F110" i="34"/>
  <c r="F111" i="34"/>
  <c r="F112" i="34"/>
  <c r="F113" i="34"/>
  <c r="F114" i="34"/>
  <c r="F115" i="34"/>
  <c r="F116" i="34"/>
  <c r="F117" i="34"/>
  <c r="F118" i="34"/>
  <c r="F119" i="34"/>
  <c r="F120" i="34"/>
  <c r="F121" i="34"/>
  <c r="F122" i="34"/>
  <c r="F123" i="34"/>
  <c r="F124" i="34"/>
  <c r="F125" i="34"/>
  <c r="F126" i="34"/>
  <c r="F127" i="34"/>
  <c r="F128" i="34"/>
  <c r="F129" i="34"/>
  <c r="F130" i="34"/>
  <c r="F131" i="34"/>
  <c r="F132" i="34"/>
  <c r="F133" i="34"/>
  <c r="F134" i="34"/>
  <c r="F135" i="34"/>
  <c r="F136" i="34"/>
  <c r="F137" i="34"/>
  <c r="F138" i="34"/>
  <c r="F139" i="34"/>
  <c r="F140" i="34"/>
  <c r="F141" i="34"/>
  <c r="F142" i="34"/>
  <c r="F143" i="34"/>
  <c r="F144" i="34"/>
  <c r="F145" i="34"/>
  <c r="F146" i="34"/>
  <c r="F147" i="34"/>
  <c r="F148" i="34"/>
  <c r="F149" i="34"/>
  <c r="F150" i="34"/>
  <c r="F151" i="34"/>
  <c r="F152" i="34"/>
  <c r="F153" i="34"/>
  <c r="F154" i="34"/>
  <c r="F155" i="34"/>
  <c r="F156" i="34"/>
  <c r="F157" i="34"/>
  <c r="F158" i="34"/>
  <c r="F159" i="34"/>
  <c r="F160" i="34"/>
  <c r="F161" i="34"/>
  <c r="F162" i="34"/>
  <c r="F163" i="34"/>
  <c r="F164" i="34"/>
  <c r="F165" i="34"/>
  <c r="F166" i="34"/>
  <c r="F167" i="34"/>
  <c r="F168" i="34"/>
  <c r="F169" i="34"/>
  <c r="F170" i="34"/>
  <c r="F171" i="34"/>
  <c r="F172" i="34"/>
  <c r="F173" i="34"/>
  <c r="F174" i="34"/>
  <c r="F175" i="34"/>
  <c r="F176" i="34"/>
  <c r="F177" i="34"/>
  <c r="F178" i="34"/>
  <c r="F179" i="34"/>
  <c r="F180" i="34"/>
  <c r="F181" i="34"/>
  <c r="F182" i="34"/>
  <c r="F183" i="34"/>
  <c r="F184" i="34"/>
  <c r="F185" i="34"/>
  <c r="F186" i="34"/>
  <c r="F187" i="34"/>
  <c r="F188" i="34"/>
  <c r="F189" i="34"/>
  <c r="F190" i="34"/>
  <c r="F191" i="34"/>
  <c r="F192" i="34"/>
  <c r="F193" i="34"/>
  <c r="F194" i="34"/>
  <c r="F195" i="34"/>
  <c r="F196" i="34"/>
  <c r="F197" i="34"/>
  <c r="F198" i="34"/>
  <c r="F199" i="34"/>
  <c r="F200" i="34"/>
  <c r="F201" i="34"/>
  <c r="F202" i="34"/>
  <c r="F203" i="34"/>
  <c r="F204" i="34"/>
  <c r="F205" i="34"/>
  <c r="F206" i="34"/>
  <c r="F207" i="34"/>
  <c r="F208" i="34"/>
  <c r="F209" i="34"/>
  <c r="F210" i="34"/>
  <c r="F211" i="34"/>
  <c r="F212" i="34"/>
  <c r="F213" i="34"/>
  <c r="F214" i="34"/>
  <c r="F215" i="34"/>
  <c r="F216" i="34"/>
  <c r="F217" i="34"/>
  <c r="F218" i="34"/>
  <c r="F219" i="34"/>
  <c r="F220" i="34"/>
  <c r="F221" i="34"/>
  <c r="F222" i="34"/>
  <c r="F223" i="34"/>
  <c r="F224" i="34"/>
  <c r="F225" i="34"/>
  <c r="F226" i="34"/>
  <c r="F227" i="34"/>
  <c r="F228" i="34"/>
  <c r="F229" i="34"/>
  <c r="F230" i="34"/>
  <c r="F231" i="34"/>
  <c r="F232" i="34"/>
  <c r="F233" i="34"/>
  <c r="F234" i="34"/>
  <c r="F235" i="34"/>
  <c r="F236" i="34"/>
  <c r="F237" i="34"/>
  <c r="F238" i="34"/>
  <c r="F239" i="34"/>
  <c r="F240" i="34"/>
  <c r="F241" i="34"/>
  <c r="F242" i="34"/>
  <c r="F243" i="34"/>
  <c r="F244" i="34"/>
  <c r="F245" i="34"/>
  <c r="F246" i="34"/>
  <c r="F247" i="34"/>
  <c r="F248" i="34"/>
  <c r="F249" i="34"/>
  <c r="F250" i="34"/>
  <c r="F251" i="34"/>
  <c r="F252" i="34"/>
  <c r="F253" i="34"/>
  <c r="F254" i="34"/>
  <c r="F255" i="34"/>
  <c r="F256" i="34"/>
  <c r="F257" i="34"/>
  <c r="F258" i="34"/>
  <c r="F259" i="34"/>
  <c r="F260" i="34"/>
  <c r="F261" i="34"/>
  <c r="F262" i="34"/>
  <c r="F263" i="34"/>
  <c r="F264" i="34"/>
  <c r="F265" i="34"/>
  <c r="F266" i="34"/>
  <c r="F267" i="34"/>
  <c r="F268" i="34"/>
  <c r="F269" i="34"/>
  <c r="F270" i="34"/>
  <c r="F271" i="34"/>
  <c r="F272" i="34"/>
  <c r="F273" i="34"/>
  <c r="F274" i="34"/>
  <c r="F275" i="34"/>
  <c r="F276" i="34"/>
  <c r="F277" i="34"/>
  <c r="F278" i="34"/>
  <c r="F279" i="34"/>
  <c r="F280" i="34"/>
  <c r="F281" i="34"/>
  <c r="F282" i="34"/>
  <c r="F283" i="34"/>
  <c r="F284" i="34"/>
  <c r="F285" i="34"/>
  <c r="F286" i="34"/>
  <c r="F287" i="34"/>
  <c r="F288" i="34"/>
  <c r="F289" i="34"/>
  <c r="F290" i="34"/>
  <c r="F291" i="34"/>
  <c r="F292" i="34"/>
  <c r="F293" i="34"/>
  <c r="F294" i="34"/>
  <c r="F295" i="34"/>
  <c r="F296" i="34"/>
  <c r="F297" i="34"/>
  <c r="F298" i="34"/>
  <c r="F299" i="34"/>
  <c r="F300" i="34"/>
  <c r="F301" i="34"/>
  <c r="F302" i="34"/>
  <c r="F303" i="34"/>
  <c r="F304" i="34"/>
  <c r="F305" i="34"/>
  <c r="F306" i="34"/>
  <c r="F307" i="34"/>
  <c r="F308" i="34"/>
  <c r="F309" i="34"/>
  <c r="F310" i="34"/>
  <c r="F311" i="34"/>
  <c r="F312" i="34"/>
  <c r="F313" i="34"/>
  <c r="F314" i="34"/>
  <c r="F315" i="34"/>
  <c r="F316" i="34"/>
  <c r="F317" i="34"/>
  <c r="F318" i="34"/>
  <c r="F319" i="34"/>
  <c r="F320" i="34"/>
  <c r="F321" i="34"/>
  <c r="F322" i="34"/>
  <c r="F323" i="34"/>
  <c r="F324" i="34"/>
  <c r="F325" i="34"/>
  <c r="F326" i="34"/>
  <c r="F327" i="34"/>
  <c r="F328" i="34"/>
  <c r="F329" i="34"/>
  <c r="F330" i="34"/>
  <c r="F331" i="34"/>
  <c r="F332" i="34"/>
  <c r="F333" i="34"/>
  <c r="F334" i="34"/>
  <c r="F335" i="34"/>
  <c r="F336" i="34"/>
  <c r="F337" i="34"/>
  <c r="F338" i="34"/>
  <c r="F339" i="34"/>
  <c r="F340" i="34"/>
  <c r="F341" i="34"/>
  <c r="F342" i="34"/>
  <c r="F343" i="34"/>
  <c r="F344" i="34"/>
  <c r="F345" i="34"/>
  <c r="F346" i="34"/>
  <c r="F347" i="34"/>
  <c r="F348" i="34"/>
  <c r="F349" i="34"/>
  <c r="F350" i="34"/>
  <c r="F351" i="34"/>
  <c r="F352" i="34"/>
  <c r="F353" i="34"/>
  <c r="F354" i="34"/>
  <c r="F355" i="34"/>
  <c r="F356" i="34"/>
  <c r="F357" i="34"/>
  <c r="F358" i="34"/>
  <c r="F359" i="34"/>
  <c r="F360" i="34"/>
  <c r="F361" i="34"/>
  <c r="F362" i="34"/>
  <c r="F363" i="34"/>
  <c r="F364" i="34"/>
  <c r="F365" i="34"/>
  <c r="F366" i="34"/>
  <c r="F367" i="34"/>
  <c r="F368" i="34"/>
  <c r="F369" i="34"/>
  <c r="F370" i="34"/>
  <c r="F371" i="34"/>
  <c r="F372" i="34"/>
  <c r="F373" i="34"/>
  <c r="F374" i="34"/>
  <c r="F375" i="34"/>
  <c r="F376" i="34"/>
  <c r="F377" i="34"/>
  <c r="F378" i="34"/>
  <c r="F379" i="34"/>
  <c r="F380" i="34"/>
  <c r="F381" i="34"/>
  <c r="F382" i="34"/>
  <c r="F383" i="34"/>
  <c r="F384" i="34"/>
  <c r="F385" i="34"/>
  <c r="F386" i="34"/>
  <c r="F387" i="34"/>
  <c r="F388" i="34"/>
  <c r="F389" i="34"/>
  <c r="F390" i="34"/>
  <c r="F391" i="34"/>
  <c r="F392" i="34"/>
  <c r="F393" i="34"/>
  <c r="F394" i="34"/>
  <c r="F395" i="34"/>
  <c r="F396" i="34"/>
  <c r="F397" i="34"/>
  <c r="F398" i="34"/>
  <c r="F399" i="34"/>
  <c r="F400" i="34"/>
  <c r="F401" i="34"/>
  <c r="F402" i="34"/>
  <c r="F403" i="34"/>
  <c r="F404" i="34"/>
  <c r="F405" i="34"/>
  <c r="F406" i="34"/>
  <c r="F407" i="34"/>
  <c r="F408" i="34"/>
  <c r="F409" i="34"/>
  <c r="F410" i="34"/>
  <c r="F411" i="34"/>
  <c r="F412" i="34"/>
  <c r="F413" i="34"/>
  <c r="F414" i="34"/>
  <c r="F415" i="34"/>
  <c r="F416" i="34"/>
  <c r="F417" i="34"/>
  <c r="F418" i="34"/>
  <c r="F419" i="34"/>
  <c r="F420" i="34"/>
  <c r="F421" i="34"/>
  <c r="F422" i="34"/>
  <c r="F423" i="34"/>
  <c r="F424" i="34"/>
  <c r="F425" i="34"/>
  <c r="F426" i="34"/>
  <c r="F427" i="34"/>
  <c r="F428" i="34"/>
  <c r="F429" i="34"/>
  <c r="F430" i="34"/>
  <c r="F431" i="34"/>
  <c r="F432" i="34"/>
  <c r="F433" i="34"/>
  <c r="F434" i="34"/>
  <c r="F435" i="34"/>
  <c r="F436" i="34"/>
  <c r="F437" i="34"/>
  <c r="F438" i="34"/>
  <c r="F439" i="34"/>
  <c r="F440" i="34"/>
  <c r="F441" i="34"/>
  <c r="F442" i="34"/>
  <c r="F443" i="34"/>
  <c r="F444" i="34"/>
  <c r="F445" i="34"/>
  <c r="F446" i="34"/>
  <c r="F447" i="34"/>
  <c r="F448" i="34"/>
  <c r="F449" i="34"/>
  <c r="F450" i="34"/>
  <c r="F451" i="34"/>
  <c r="F452" i="34"/>
  <c r="F453" i="34"/>
  <c r="F454" i="34"/>
  <c r="F455" i="34"/>
  <c r="F456" i="34"/>
  <c r="F457" i="34"/>
  <c r="F458" i="34"/>
  <c r="F459" i="34"/>
  <c r="F460" i="34"/>
  <c r="F461" i="34"/>
  <c r="F462" i="34"/>
  <c r="F463" i="34"/>
  <c r="F464" i="34"/>
  <c r="F465" i="34"/>
  <c r="F466" i="34"/>
  <c r="F467" i="34"/>
  <c r="F468" i="34"/>
  <c r="F469" i="34"/>
  <c r="F470" i="34"/>
  <c r="F471" i="34"/>
  <c r="F472" i="34"/>
  <c r="F473" i="34"/>
  <c r="F474" i="34"/>
  <c r="F475" i="34"/>
  <c r="F476" i="34"/>
  <c r="F477" i="34"/>
  <c r="F478" i="34"/>
  <c r="F479" i="34"/>
  <c r="F480" i="34"/>
  <c r="F481" i="34"/>
  <c r="F482" i="34"/>
  <c r="F483" i="34"/>
  <c r="F484" i="34"/>
  <c r="F485" i="34"/>
  <c r="F486" i="34"/>
  <c r="F487" i="34"/>
  <c r="F488" i="34"/>
  <c r="F489" i="34"/>
  <c r="F490" i="34"/>
  <c r="F491" i="34"/>
  <c r="F492" i="34"/>
  <c r="F493" i="34"/>
  <c r="F494" i="34"/>
  <c r="F495" i="34"/>
  <c r="F496" i="34"/>
  <c r="F497" i="34"/>
  <c r="F498" i="34"/>
  <c r="F499" i="34"/>
  <c r="F500" i="34"/>
  <c r="F501" i="34"/>
  <c r="F502" i="34"/>
  <c r="F503" i="34"/>
  <c r="F504" i="34"/>
  <c r="F505" i="34"/>
  <c r="F506" i="34"/>
  <c r="F507" i="34"/>
  <c r="F508" i="34"/>
  <c r="F509" i="34"/>
  <c r="F510" i="34"/>
  <c r="F511" i="34"/>
  <c r="F512" i="34"/>
  <c r="F513" i="34"/>
  <c r="F514" i="34"/>
  <c r="F515" i="34"/>
  <c r="F516" i="34"/>
  <c r="F517" i="34"/>
  <c r="F518" i="34"/>
  <c r="F519" i="34"/>
  <c r="F520" i="34"/>
  <c r="F521" i="34"/>
  <c r="F522" i="34"/>
  <c r="F523" i="34"/>
  <c r="F524" i="34"/>
  <c r="F525" i="34"/>
  <c r="F526" i="34"/>
  <c r="F527" i="34"/>
  <c r="F528" i="34"/>
  <c r="F529" i="34"/>
  <c r="F530" i="34"/>
  <c r="F531" i="34"/>
  <c r="F532" i="34"/>
  <c r="F533" i="34"/>
  <c r="F534" i="34"/>
  <c r="F535" i="34"/>
  <c r="F536" i="34"/>
  <c r="F537" i="34"/>
  <c r="F538" i="34"/>
  <c r="F539" i="34"/>
  <c r="F540" i="34"/>
  <c r="F541" i="34"/>
  <c r="F542" i="34"/>
  <c r="F543" i="34"/>
  <c r="F544" i="34"/>
  <c r="F545" i="34"/>
  <c r="F546" i="34"/>
  <c r="F547" i="34"/>
  <c r="F548" i="34"/>
  <c r="F549" i="34"/>
  <c r="F550" i="34"/>
  <c r="F551" i="34"/>
  <c r="F552" i="34"/>
  <c r="F553" i="34"/>
  <c r="F554" i="34"/>
  <c r="F555" i="34"/>
  <c r="F556" i="34"/>
  <c r="F557" i="34"/>
  <c r="F558" i="34"/>
  <c r="F559" i="34"/>
  <c r="F560" i="34"/>
  <c r="F561" i="34"/>
  <c r="F562" i="34"/>
  <c r="F563" i="34"/>
  <c r="F564" i="34"/>
  <c r="F565" i="34"/>
  <c r="F566" i="34"/>
  <c r="F567" i="34"/>
  <c r="F568" i="34"/>
  <c r="F569" i="34"/>
  <c r="F570" i="34"/>
  <c r="F571" i="34"/>
  <c r="F572" i="34"/>
  <c r="F573" i="34"/>
  <c r="F574" i="34"/>
  <c r="F575" i="34"/>
  <c r="F576" i="34"/>
  <c r="F577" i="34"/>
  <c r="F578" i="34"/>
  <c r="F579" i="34"/>
  <c r="F580" i="34"/>
  <c r="F581" i="34"/>
  <c r="F582" i="34"/>
  <c r="F583" i="34"/>
  <c r="F584" i="34"/>
  <c r="F585" i="34"/>
  <c r="F586" i="34"/>
  <c r="F587" i="34"/>
  <c r="F588" i="34"/>
  <c r="F589" i="34"/>
  <c r="F590" i="34"/>
  <c r="F591" i="34"/>
  <c r="F592" i="34"/>
  <c r="F593" i="34"/>
  <c r="F594" i="34"/>
  <c r="F595" i="34"/>
  <c r="F596" i="34"/>
  <c r="F597" i="34"/>
  <c r="F598" i="34"/>
  <c r="F599" i="34"/>
  <c r="F600" i="34"/>
  <c r="F601" i="34"/>
  <c r="F602" i="34"/>
  <c r="F603" i="34"/>
  <c r="F604" i="34"/>
  <c r="F605" i="34"/>
  <c r="F606" i="34"/>
  <c r="F607" i="34"/>
  <c r="F608" i="34"/>
  <c r="F609" i="34"/>
  <c r="F610" i="34"/>
  <c r="F611" i="34"/>
  <c r="F612" i="34"/>
  <c r="F613" i="34"/>
  <c r="F614" i="34"/>
  <c r="F615" i="34"/>
  <c r="F616" i="34"/>
  <c r="F617" i="34"/>
  <c r="F618" i="34"/>
  <c r="F619" i="34"/>
  <c r="F620" i="34"/>
  <c r="F621" i="34"/>
  <c r="F622" i="34"/>
  <c r="F623" i="34"/>
  <c r="F624" i="34"/>
  <c r="F625" i="34"/>
  <c r="F626" i="34"/>
  <c r="F627" i="34"/>
  <c r="F628" i="34"/>
  <c r="F629" i="34"/>
  <c r="F630" i="34"/>
  <c r="F631" i="34"/>
  <c r="F632" i="34"/>
  <c r="F633" i="34"/>
  <c r="F634" i="34"/>
  <c r="F635" i="34"/>
  <c r="F636" i="34"/>
  <c r="F637" i="34"/>
  <c r="F638" i="34"/>
  <c r="F639" i="34"/>
  <c r="F640" i="34"/>
  <c r="F641" i="34"/>
  <c r="F642" i="34"/>
  <c r="F643" i="34"/>
  <c r="F644" i="34"/>
  <c r="F645" i="34"/>
  <c r="F646" i="34"/>
  <c r="F647" i="34"/>
  <c r="F648" i="34"/>
  <c r="F649" i="34"/>
  <c r="F650" i="34"/>
  <c r="F651" i="34"/>
  <c r="F652" i="34"/>
  <c r="F653" i="34"/>
  <c r="F654" i="34"/>
  <c r="F655" i="34"/>
  <c r="F656" i="34"/>
  <c r="F657" i="34"/>
  <c r="F658" i="34"/>
  <c r="F659" i="34"/>
  <c r="F660" i="34"/>
  <c r="F661" i="34"/>
  <c r="F662" i="34"/>
  <c r="F663" i="34"/>
  <c r="F664" i="34"/>
  <c r="F665" i="34"/>
  <c r="F666" i="34"/>
  <c r="F667" i="34"/>
  <c r="F668" i="34"/>
  <c r="F669" i="34"/>
  <c r="F670" i="34"/>
  <c r="F671" i="34"/>
  <c r="F672" i="34"/>
  <c r="F673" i="34"/>
  <c r="F674" i="34"/>
  <c r="F675" i="34"/>
  <c r="F676" i="34"/>
  <c r="F677" i="34"/>
  <c r="F678" i="34"/>
  <c r="F679" i="34"/>
  <c r="F680" i="34"/>
  <c r="F681" i="34"/>
  <c r="F682" i="34"/>
  <c r="F683" i="34"/>
  <c r="F684" i="34"/>
  <c r="F685" i="34"/>
  <c r="F686" i="34"/>
  <c r="F687" i="34"/>
  <c r="F688" i="34"/>
  <c r="F689" i="34"/>
  <c r="F690" i="34"/>
  <c r="F691" i="34"/>
  <c r="F692" i="34"/>
  <c r="F693" i="34"/>
  <c r="F694" i="34"/>
  <c r="F695" i="34"/>
  <c r="F696" i="34"/>
  <c r="F697" i="34"/>
  <c r="F698" i="34"/>
  <c r="F699" i="34"/>
  <c r="F700" i="34"/>
  <c r="F701" i="34"/>
  <c r="F702" i="34"/>
  <c r="F703" i="34"/>
  <c r="F704" i="34"/>
  <c r="F705" i="34"/>
  <c r="F706" i="34"/>
  <c r="F707" i="34"/>
  <c r="F708" i="34"/>
  <c r="F709" i="34"/>
  <c r="F710" i="34"/>
  <c r="F711" i="34"/>
  <c r="F712" i="34"/>
  <c r="F713" i="34"/>
  <c r="F714" i="34"/>
  <c r="F715" i="34"/>
  <c r="F716" i="34"/>
  <c r="F717" i="34"/>
  <c r="F718" i="34"/>
  <c r="F719" i="34"/>
  <c r="F720" i="34"/>
  <c r="F721" i="34"/>
  <c r="F722" i="34"/>
  <c r="F723" i="34"/>
  <c r="F724" i="34"/>
  <c r="F725" i="34"/>
  <c r="F726" i="34"/>
  <c r="F727" i="34"/>
  <c r="F728" i="34"/>
  <c r="F729" i="34"/>
  <c r="F730" i="34"/>
  <c r="F731" i="34"/>
  <c r="F732" i="34"/>
  <c r="F733" i="34"/>
  <c r="F734" i="34"/>
  <c r="F735" i="34"/>
  <c r="F736" i="34"/>
  <c r="F737" i="34"/>
  <c r="F738" i="34"/>
  <c r="F739" i="34"/>
  <c r="F740" i="34"/>
  <c r="F741" i="34"/>
  <c r="F742" i="34"/>
  <c r="F743" i="34"/>
  <c r="F744" i="34"/>
  <c r="F745" i="34"/>
  <c r="F746" i="34"/>
  <c r="F747" i="34"/>
  <c r="F748" i="34"/>
  <c r="F749" i="34"/>
  <c r="F750" i="34"/>
  <c r="F751" i="34"/>
  <c r="F752" i="34"/>
  <c r="F753" i="34"/>
  <c r="F754" i="34"/>
  <c r="F755" i="34"/>
  <c r="F756" i="34"/>
  <c r="F757" i="34"/>
  <c r="F758" i="34"/>
  <c r="F759" i="34"/>
  <c r="F760" i="34"/>
  <c r="F761" i="34"/>
  <c r="F762" i="34"/>
  <c r="F763" i="34"/>
  <c r="F764" i="34"/>
  <c r="F765" i="34"/>
  <c r="F766" i="34"/>
  <c r="F767" i="34"/>
  <c r="F768" i="34"/>
  <c r="F769" i="34"/>
  <c r="F770" i="34"/>
  <c r="F771" i="34"/>
  <c r="F772" i="34"/>
  <c r="F773" i="34"/>
  <c r="F774" i="34"/>
  <c r="F775" i="34"/>
  <c r="F776" i="34"/>
  <c r="F777" i="34"/>
  <c r="F778" i="34"/>
  <c r="F779" i="34"/>
  <c r="F780" i="34"/>
  <c r="F781" i="34"/>
  <c r="F782" i="34"/>
  <c r="F783" i="34"/>
  <c r="F784" i="34"/>
  <c r="F785" i="34"/>
  <c r="F786" i="34"/>
  <c r="F787" i="34"/>
  <c r="F788" i="34"/>
  <c r="F789" i="34"/>
  <c r="F790" i="34"/>
  <c r="F791" i="34"/>
  <c r="F792" i="34"/>
  <c r="F793" i="34"/>
  <c r="F794" i="34"/>
  <c r="F795" i="34"/>
  <c r="F796" i="34"/>
  <c r="F797" i="34"/>
  <c r="F798" i="34"/>
  <c r="F799" i="34"/>
  <c r="F800" i="34"/>
  <c r="F801" i="34"/>
  <c r="F802" i="34"/>
  <c r="F803" i="34"/>
  <c r="F804" i="34"/>
  <c r="F805" i="34"/>
  <c r="F806" i="34"/>
  <c r="F807" i="34"/>
  <c r="F808" i="34"/>
  <c r="F809" i="34"/>
  <c r="F810" i="34"/>
  <c r="F811" i="34"/>
  <c r="F812" i="34"/>
  <c r="F813" i="34"/>
  <c r="F814" i="34"/>
  <c r="F815" i="34"/>
  <c r="F816" i="34"/>
  <c r="F817" i="34"/>
  <c r="F818" i="34"/>
  <c r="F819" i="34"/>
  <c r="F820" i="34"/>
  <c r="F821" i="34"/>
  <c r="F822" i="34"/>
  <c r="F823" i="34"/>
  <c r="F824" i="34"/>
  <c r="F825" i="34"/>
  <c r="F826" i="34"/>
  <c r="F827" i="34"/>
  <c r="F828" i="34"/>
  <c r="F829" i="34"/>
  <c r="F830" i="34"/>
  <c r="F831" i="34"/>
  <c r="F832" i="34"/>
  <c r="F833" i="34"/>
  <c r="F834" i="34"/>
  <c r="F835" i="34"/>
  <c r="F836" i="34"/>
  <c r="F837" i="34"/>
  <c r="F838" i="34"/>
  <c r="F839" i="34"/>
  <c r="F840" i="34"/>
  <c r="F841" i="34"/>
  <c r="F842" i="34"/>
  <c r="F843" i="34"/>
  <c r="F844" i="34"/>
  <c r="F845" i="34"/>
  <c r="F846" i="34"/>
  <c r="F847" i="34"/>
  <c r="F848" i="34"/>
  <c r="F849" i="34"/>
  <c r="F850" i="34"/>
  <c r="F851" i="34"/>
  <c r="F852" i="34"/>
  <c r="F853" i="34"/>
  <c r="F854" i="34"/>
  <c r="F855" i="34"/>
  <c r="F856" i="34"/>
  <c r="F857" i="34"/>
  <c r="F858" i="34"/>
  <c r="F859" i="34"/>
  <c r="F860" i="34"/>
  <c r="F861" i="34"/>
  <c r="F862" i="34"/>
  <c r="F863" i="34"/>
  <c r="F864" i="34"/>
  <c r="F865" i="34"/>
  <c r="F866" i="34"/>
  <c r="F867" i="34"/>
  <c r="F868" i="34"/>
  <c r="F869" i="34"/>
  <c r="F870" i="34"/>
  <c r="F871" i="34"/>
  <c r="F872" i="34"/>
  <c r="F873" i="34"/>
  <c r="F874" i="34"/>
  <c r="F875" i="34"/>
  <c r="F876" i="34"/>
  <c r="F877" i="34"/>
  <c r="F878" i="34"/>
  <c r="F879" i="34"/>
  <c r="F880" i="34"/>
  <c r="F881" i="34"/>
  <c r="F882" i="34"/>
  <c r="F883" i="34"/>
  <c r="F884" i="34"/>
  <c r="F885" i="34"/>
  <c r="F886" i="34"/>
  <c r="F887" i="34"/>
  <c r="F888" i="34"/>
  <c r="F889" i="34"/>
  <c r="F890" i="34"/>
  <c r="F891" i="34"/>
  <c r="F892" i="34"/>
  <c r="F893" i="34"/>
  <c r="F894" i="34"/>
  <c r="F895" i="34"/>
  <c r="F896" i="34"/>
  <c r="F897" i="34"/>
  <c r="F898" i="34"/>
  <c r="F899" i="34"/>
  <c r="F900" i="34"/>
  <c r="F901" i="34"/>
  <c r="F902" i="34"/>
  <c r="F903" i="34"/>
  <c r="F904" i="34"/>
  <c r="F905" i="34"/>
  <c r="F906" i="34"/>
  <c r="F907" i="34"/>
  <c r="F908" i="34"/>
  <c r="F909" i="34"/>
  <c r="F910" i="34"/>
  <c r="F911" i="34"/>
  <c r="F912" i="34"/>
  <c r="F913" i="34"/>
  <c r="F914" i="34"/>
  <c r="F915" i="34"/>
  <c r="F916" i="34"/>
  <c r="F917" i="34"/>
  <c r="F918" i="34"/>
  <c r="F919" i="34"/>
  <c r="F920" i="34"/>
  <c r="F921" i="34"/>
  <c r="F922" i="34"/>
  <c r="F923" i="34"/>
  <c r="F924" i="34"/>
  <c r="F925" i="34"/>
  <c r="F926" i="34"/>
  <c r="F927" i="34"/>
  <c r="F928" i="34"/>
  <c r="F929" i="34"/>
  <c r="F930" i="34"/>
  <c r="F931" i="34"/>
  <c r="F932" i="34"/>
  <c r="F933" i="34"/>
  <c r="F934" i="34"/>
  <c r="F935" i="34"/>
  <c r="F936" i="34"/>
  <c r="F937" i="34"/>
  <c r="F938" i="34"/>
  <c r="F939" i="34"/>
  <c r="F940" i="34"/>
  <c r="F941" i="34"/>
  <c r="F942" i="34"/>
  <c r="F943" i="34"/>
  <c r="F944" i="34"/>
  <c r="F945" i="34"/>
  <c r="F946" i="34"/>
  <c r="F947" i="34"/>
  <c r="F948" i="34"/>
  <c r="F949" i="34"/>
  <c r="F950" i="34"/>
  <c r="F951" i="34"/>
  <c r="F952" i="34"/>
  <c r="F953" i="34"/>
  <c r="F954" i="34"/>
  <c r="F955" i="34"/>
  <c r="F956" i="34"/>
  <c r="F957" i="34"/>
  <c r="F958" i="34"/>
  <c r="F959" i="34"/>
  <c r="F960" i="34"/>
  <c r="F961" i="34"/>
  <c r="F962" i="34"/>
  <c r="F963" i="34"/>
  <c r="F964" i="34"/>
  <c r="F965" i="34"/>
  <c r="F966" i="34"/>
  <c r="F967" i="34"/>
  <c r="F968" i="34"/>
  <c r="F969" i="34"/>
  <c r="F970" i="34"/>
  <c r="F971" i="34"/>
  <c r="F972" i="34"/>
  <c r="F973" i="34"/>
  <c r="F974" i="34"/>
  <c r="F975" i="34"/>
  <c r="F976" i="34"/>
  <c r="F977" i="34"/>
  <c r="F978" i="34"/>
  <c r="F979" i="34"/>
  <c r="F980" i="34"/>
  <c r="F981" i="34"/>
  <c r="F982" i="34"/>
  <c r="F983" i="34"/>
  <c r="F984" i="34"/>
  <c r="F985" i="34"/>
  <c r="F986" i="34"/>
  <c r="F987" i="34"/>
  <c r="F988" i="34"/>
  <c r="F989" i="34"/>
  <c r="F990" i="34"/>
  <c r="F991" i="34"/>
  <c r="F992" i="34"/>
  <c r="F993" i="34"/>
  <c r="F994" i="34"/>
  <c r="F995" i="34"/>
  <c r="F996" i="34"/>
  <c r="F997" i="34"/>
  <c r="F998" i="34"/>
  <c r="F999" i="34"/>
  <c r="F1000" i="34"/>
  <c r="F1001" i="34"/>
  <c r="F1002" i="34"/>
  <c r="F1003" i="34"/>
  <c r="F1004" i="34"/>
  <c r="F1005" i="34"/>
  <c r="F1006" i="34"/>
  <c r="F1007" i="34"/>
  <c r="F1008" i="34"/>
  <c r="F1009" i="34"/>
  <c r="F1010" i="34"/>
  <c r="F1011" i="34"/>
  <c r="F1012" i="34"/>
  <c r="F1013" i="34"/>
  <c r="F1014" i="34"/>
  <c r="F1015" i="34"/>
  <c r="F1016" i="34"/>
  <c r="F1017" i="34"/>
  <c r="F1018" i="34"/>
  <c r="F1019" i="34"/>
  <c r="F1020" i="34"/>
  <c r="F1021" i="34"/>
  <c r="F1022" i="34"/>
  <c r="F1023" i="34"/>
  <c r="F1024" i="34"/>
  <c r="F1025" i="34"/>
  <c r="F1026" i="34"/>
  <c r="F1027" i="34"/>
  <c r="F1028" i="34"/>
  <c r="F1029" i="34"/>
  <c r="F1030" i="34"/>
  <c r="F1031" i="34"/>
  <c r="F1032" i="34"/>
  <c r="F1033" i="34"/>
  <c r="F1034" i="34"/>
  <c r="F1035" i="34"/>
  <c r="F1036" i="34"/>
  <c r="F1037" i="34"/>
  <c r="F1038" i="34"/>
  <c r="F1039" i="34"/>
  <c r="F1040" i="34"/>
  <c r="F1041" i="34"/>
  <c r="F1042" i="34"/>
  <c r="F1043" i="34"/>
  <c r="F1044" i="34"/>
  <c r="F1045" i="34"/>
  <c r="F1046" i="34"/>
  <c r="F1047" i="34"/>
  <c r="F1048" i="34"/>
  <c r="F1049" i="34"/>
  <c r="F1050" i="34"/>
  <c r="F1051" i="34"/>
  <c r="F1052" i="34"/>
  <c r="F1053" i="34"/>
  <c r="F1054" i="34"/>
  <c r="F1055" i="34"/>
  <c r="F1056" i="34"/>
  <c r="F1057" i="34"/>
  <c r="F1058" i="34"/>
  <c r="F1059" i="34"/>
  <c r="F1060" i="34"/>
  <c r="F1061" i="34"/>
  <c r="F1062" i="34"/>
  <c r="F1063" i="34"/>
  <c r="F1064" i="34"/>
  <c r="F1065" i="34"/>
  <c r="F1066" i="34"/>
  <c r="F1067" i="34"/>
  <c r="F1068" i="34"/>
  <c r="F1069" i="34"/>
  <c r="F1070" i="34"/>
  <c r="F1071" i="34"/>
  <c r="F1072" i="34"/>
  <c r="F1073" i="34"/>
  <c r="F1074" i="34"/>
  <c r="F1075" i="34"/>
  <c r="F1076" i="34"/>
  <c r="F1077" i="34"/>
  <c r="F1078" i="34"/>
  <c r="F1079" i="34"/>
  <c r="F1080" i="34"/>
  <c r="F1081" i="34"/>
  <c r="F1082" i="34"/>
  <c r="F1083" i="34"/>
  <c r="F1084" i="34"/>
  <c r="F1085" i="34"/>
  <c r="F1086" i="34"/>
  <c r="F1087" i="34"/>
  <c r="F1088" i="34"/>
  <c r="F1089" i="34"/>
  <c r="F1090" i="34"/>
  <c r="F1091" i="34"/>
  <c r="F1092" i="34"/>
  <c r="F1093" i="34"/>
  <c r="F1094" i="34"/>
  <c r="F1095" i="34"/>
  <c r="F1096" i="34"/>
  <c r="F1097" i="34"/>
  <c r="F1098" i="34"/>
  <c r="F1099" i="34"/>
  <c r="F1100" i="34"/>
  <c r="F1101" i="34"/>
  <c r="F1102" i="34"/>
  <c r="F1103" i="34"/>
  <c r="F1104" i="34"/>
  <c r="F1105" i="34"/>
  <c r="F1106" i="34"/>
  <c r="F1107" i="34"/>
  <c r="F1108" i="34"/>
  <c r="F1109" i="34"/>
  <c r="F1110" i="34"/>
  <c r="F1111" i="34"/>
  <c r="F1112" i="34"/>
  <c r="F1113" i="34"/>
  <c r="F1114" i="34"/>
  <c r="F1115" i="34"/>
  <c r="F1116" i="34"/>
  <c r="F1117" i="34"/>
  <c r="F1118" i="34"/>
  <c r="F1119" i="34"/>
  <c r="F1120" i="34"/>
  <c r="F1121" i="34"/>
  <c r="F1122" i="34"/>
  <c r="F1123" i="34"/>
  <c r="F1124" i="34"/>
  <c r="F1125" i="34"/>
  <c r="F1126" i="34"/>
  <c r="F1127" i="34"/>
  <c r="F1128" i="34"/>
  <c r="F1129" i="34"/>
  <c r="F1130" i="34"/>
  <c r="F1131" i="34"/>
  <c r="F1132" i="34"/>
  <c r="F1133" i="34"/>
  <c r="F1134" i="34"/>
  <c r="F1135" i="34"/>
  <c r="F1136" i="34"/>
  <c r="F1137" i="34"/>
  <c r="F1138" i="34"/>
  <c r="F1139" i="34"/>
  <c r="F1140" i="34"/>
  <c r="F1141" i="34"/>
  <c r="F1142" i="34"/>
  <c r="F1143" i="34"/>
  <c r="F1144" i="34"/>
  <c r="F1145" i="34"/>
  <c r="F1146" i="34"/>
  <c r="F1147" i="34"/>
  <c r="F1148" i="34"/>
  <c r="F1149" i="34"/>
  <c r="F1150" i="34"/>
  <c r="F1151" i="34"/>
  <c r="F1152" i="34"/>
  <c r="F1153" i="34"/>
  <c r="F1154" i="34"/>
  <c r="F1155" i="34"/>
  <c r="F1156" i="34"/>
  <c r="F1157" i="34"/>
  <c r="F1158" i="34"/>
  <c r="F1159" i="34"/>
  <c r="F1160" i="34"/>
  <c r="F1161" i="34"/>
  <c r="F1162" i="34"/>
  <c r="F1163" i="34"/>
  <c r="F1164" i="34"/>
  <c r="F1165" i="34"/>
  <c r="F1166" i="34"/>
  <c r="F1167" i="34"/>
  <c r="F1168" i="34"/>
  <c r="F1169" i="34"/>
  <c r="F1170" i="34"/>
  <c r="F1171" i="34"/>
  <c r="F1172" i="34"/>
  <c r="F1173" i="34"/>
  <c r="F1174" i="34"/>
  <c r="F1175" i="34"/>
  <c r="F1176" i="34"/>
  <c r="F1177" i="34"/>
  <c r="F1178" i="34"/>
  <c r="F1179" i="34"/>
  <c r="F1180" i="34"/>
  <c r="F1181" i="34"/>
  <c r="F1182" i="34"/>
  <c r="F1183" i="34"/>
  <c r="F1184" i="34"/>
  <c r="F1185" i="34"/>
  <c r="F1186" i="34"/>
  <c r="F1187" i="34"/>
  <c r="F1188" i="34"/>
  <c r="F1189" i="34"/>
  <c r="F1190" i="34"/>
  <c r="F1191" i="34"/>
  <c r="F1192" i="34"/>
  <c r="F1193" i="34"/>
  <c r="F1194" i="34"/>
  <c r="F1195" i="34"/>
  <c r="F1196" i="34"/>
  <c r="F1197" i="34"/>
  <c r="F1198" i="34"/>
  <c r="F1199" i="34"/>
  <c r="F1200" i="34"/>
  <c r="F1201" i="34"/>
  <c r="F1202" i="34"/>
  <c r="F1203" i="34"/>
  <c r="F1204" i="34"/>
  <c r="F1205" i="34"/>
  <c r="F1206" i="34"/>
  <c r="F1207" i="34"/>
  <c r="F1208" i="34"/>
  <c r="F1209" i="34"/>
  <c r="F1210" i="34"/>
  <c r="F1211" i="34"/>
  <c r="F1212" i="34"/>
  <c r="F1213" i="34"/>
  <c r="F1214" i="34"/>
  <c r="F1215" i="34"/>
  <c r="F1216" i="34"/>
  <c r="F1217" i="34"/>
  <c r="F1218" i="34"/>
  <c r="F1219" i="34"/>
  <c r="F1220" i="34"/>
  <c r="F1221" i="34"/>
  <c r="F1222" i="34"/>
  <c r="F1223" i="34"/>
  <c r="F1224" i="34"/>
  <c r="F1225" i="34"/>
  <c r="F1226" i="34"/>
  <c r="F1227" i="34"/>
  <c r="F1228" i="34"/>
  <c r="F1229" i="34"/>
  <c r="F1230" i="34"/>
  <c r="F1231" i="34"/>
  <c r="F1232" i="34"/>
  <c r="F1233" i="34"/>
  <c r="F1234" i="34"/>
  <c r="F1235" i="34"/>
  <c r="F1236" i="34"/>
  <c r="F1237" i="34"/>
  <c r="F1238" i="34"/>
  <c r="F1239" i="34"/>
  <c r="F1240" i="34"/>
  <c r="F1241" i="34"/>
  <c r="F1242" i="34"/>
  <c r="F1243" i="34"/>
  <c r="F1244" i="34"/>
  <c r="F1245" i="34"/>
  <c r="F1246" i="34"/>
  <c r="F1247" i="34"/>
  <c r="F1248" i="34"/>
  <c r="F1249" i="34"/>
  <c r="F1250" i="34"/>
  <c r="F1251" i="34"/>
  <c r="F1252" i="34"/>
  <c r="F1253" i="34"/>
  <c r="F1254" i="34"/>
  <c r="F1255" i="34"/>
  <c r="F1256" i="34"/>
  <c r="F1257" i="34"/>
  <c r="F1258" i="34"/>
  <c r="F1259" i="34"/>
  <c r="F1260" i="34"/>
  <c r="F1261" i="34"/>
  <c r="F1262" i="34"/>
  <c r="F1263" i="34"/>
  <c r="F1264" i="34"/>
  <c r="F1265" i="34"/>
  <c r="F1266" i="34"/>
  <c r="F1267" i="34"/>
  <c r="F1268" i="34"/>
  <c r="F1269" i="34"/>
  <c r="F1270" i="34"/>
  <c r="F1271" i="34"/>
  <c r="F1272" i="34"/>
  <c r="F1273" i="34"/>
  <c r="F1274" i="34"/>
  <c r="F1275" i="34"/>
  <c r="F1276" i="34"/>
  <c r="F1277" i="34"/>
  <c r="F1278" i="34"/>
  <c r="F1279" i="34"/>
  <c r="F1280" i="34"/>
  <c r="F1281" i="34"/>
  <c r="F1282" i="34"/>
  <c r="F1283" i="34"/>
  <c r="F1284" i="34"/>
  <c r="F1285" i="34"/>
  <c r="F1286" i="34"/>
  <c r="F1287" i="34"/>
  <c r="F1288" i="34"/>
  <c r="F1289" i="34"/>
  <c r="F1290" i="34"/>
  <c r="F1291" i="34"/>
  <c r="F1292" i="34"/>
  <c r="F1293" i="34"/>
  <c r="F1294" i="34"/>
  <c r="F1295" i="34"/>
  <c r="F1296" i="34"/>
  <c r="F1297" i="34"/>
  <c r="F1298" i="34"/>
  <c r="F1299" i="34"/>
  <c r="F1300" i="34"/>
  <c r="F1301" i="34"/>
  <c r="F1302" i="34"/>
  <c r="F1303" i="34"/>
  <c r="F1304" i="34"/>
  <c r="F1305" i="34"/>
  <c r="F1306" i="34"/>
  <c r="F1307" i="34"/>
  <c r="F1308" i="34"/>
  <c r="F1309" i="34"/>
  <c r="F1310" i="34"/>
  <c r="F1311" i="34"/>
  <c r="F1312" i="34"/>
  <c r="F1313" i="34"/>
  <c r="F1314" i="34"/>
  <c r="F1315" i="34"/>
  <c r="F1316" i="34"/>
  <c r="F1317" i="34"/>
  <c r="F1318" i="34"/>
  <c r="F1319" i="34"/>
  <c r="F1320" i="34"/>
  <c r="F1321" i="34"/>
  <c r="F1322" i="34"/>
  <c r="F1323" i="34"/>
  <c r="F1324" i="34"/>
  <c r="F1325" i="34"/>
  <c r="F1326" i="34"/>
  <c r="F1327" i="34"/>
  <c r="F1328" i="34"/>
  <c r="F1329" i="34"/>
  <c r="F1330" i="34"/>
  <c r="F1331" i="34"/>
  <c r="F1332" i="34"/>
  <c r="F1333" i="34"/>
  <c r="F1334" i="34"/>
  <c r="F1335" i="34"/>
  <c r="F1336" i="34"/>
  <c r="F1337" i="34"/>
  <c r="F1338" i="34"/>
  <c r="F1339" i="34"/>
  <c r="F1340" i="34"/>
  <c r="F1341" i="34"/>
  <c r="F1342" i="34"/>
  <c r="F1343" i="34"/>
  <c r="F1344" i="34"/>
  <c r="F1345" i="34"/>
  <c r="F1346" i="34"/>
  <c r="F1347" i="34"/>
  <c r="F1348" i="34"/>
  <c r="F1349" i="34"/>
  <c r="F1350" i="34"/>
  <c r="F1351" i="34"/>
  <c r="F1352" i="34"/>
  <c r="F1353" i="34"/>
  <c r="F1354" i="34"/>
  <c r="F1355" i="34"/>
  <c r="F1356" i="34"/>
  <c r="F1357" i="34"/>
  <c r="F1358" i="34"/>
  <c r="F1359" i="34"/>
  <c r="F1360" i="34"/>
  <c r="F1361" i="34"/>
  <c r="F1362" i="34"/>
  <c r="F1363" i="34"/>
  <c r="F1364" i="34"/>
  <c r="F1365" i="34"/>
  <c r="F1366" i="34"/>
  <c r="F1367" i="34"/>
  <c r="F1368" i="34"/>
  <c r="F1369" i="34"/>
  <c r="F1370" i="34"/>
  <c r="F1371" i="34"/>
  <c r="F1372" i="34"/>
  <c r="F1373" i="34"/>
  <c r="F1374" i="34"/>
  <c r="F1375" i="34"/>
  <c r="F1376" i="34"/>
  <c r="F1377" i="34"/>
  <c r="F1378" i="34"/>
  <c r="F1379" i="34"/>
  <c r="F1380" i="34"/>
  <c r="F1381" i="34"/>
  <c r="F1382" i="34"/>
  <c r="F1383" i="34"/>
  <c r="F1384" i="34"/>
  <c r="F1385" i="34"/>
  <c r="F1386" i="34"/>
  <c r="F1387" i="34"/>
  <c r="F1388" i="34"/>
  <c r="F1389" i="34"/>
  <c r="F1390" i="34"/>
  <c r="F1391" i="34"/>
  <c r="F1392" i="34"/>
  <c r="F1393" i="34"/>
  <c r="F1394" i="34"/>
  <c r="F1395" i="34"/>
  <c r="F1396" i="34"/>
  <c r="F1397" i="34"/>
  <c r="F1398" i="34"/>
  <c r="F1399" i="34"/>
  <c r="F1400" i="34"/>
  <c r="F1401" i="34"/>
  <c r="F1402" i="34"/>
  <c r="F1403" i="34"/>
  <c r="F1404" i="34"/>
  <c r="F1405" i="34"/>
  <c r="F1406" i="34"/>
  <c r="F1407" i="34"/>
  <c r="F1408" i="34"/>
  <c r="F1409" i="34"/>
  <c r="F1410" i="34"/>
  <c r="F1411" i="34"/>
  <c r="F1412" i="34"/>
  <c r="F1413" i="34"/>
  <c r="F1414" i="34"/>
  <c r="F1415" i="34"/>
  <c r="F1416" i="34"/>
  <c r="F1417" i="34"/>
  <c r="F1418" i="34"/>
  <c r="F1419" i="34"/>
  <c r="F1420" i="34"/>
  <c r="F1421" i="34"/>
  <c r="F1422" i="34"/>
  <c r="F1423" i="34"/>
  <c r="F1424" i="34"/>
  <c r="F1425" i="34"/>
  <c r="F1426" i="34"/>
  <c r="F1427" i="34"/>
  <c r="F1428" i="34"/>
  <c r="F1429" i="34"/>
  <c r="F1430" i="34"/>
  <c r="F1431" i="34"/>
  <c r="F1432" i="34"/>
  <c r="F1433" i="34"/>
  <c r="F1434" i="34"/>
  <c r="F1435" i="34"/>
  <c r="F1436" i="34"/>
  <c r="F1437" i="34"/>
  <c r="F1438" i="34"/>
  <c r="F1439" i="34"/>
  <c r="F1440" i="34"/>
  <c r="F1441" i="34"/>
  <c r="F1442" i="34"/>
  <c r="F1443" i="34"/>
  <c r="F1444" i="34"/>
  <c r="F1445" i="34"/>
  <c r="F1446" i="34"/>
  <c r="F1447" i="34"/>
  <c r="F1448" i="34"/>
  <c r="F1449" i="34"/>
  <c r="F1450" i="34"/>
  <c r="F1451" i="34"/>
  <c r="F1452" i="34"/>
  <c r="F1453" i="34"/>
  <c r="F1454" i="34"/>
  <c r="F1455" i="34"/>
  <c r="F1456" i="34"/>
  <c r="F1457" i="34"/>
  <c r="F1458" i="34"/>
  <c r="F1459" i="34"/>
  <c r="F1460" i="34"/>
  <c r="F1461" i="34"/>
  <c r="F1462" i="34"/>
  <c r="F1463" i="34"/>
  <c r="F1464" i="34"/>
  <c r="F1465" i="34"/>
  <c r="F1466" i="34"/>
  <c r="F1467" i="34"/>
  <c r="F1468" i="34"/>
  <c r="F1469" i="34"/>
  <c r="F1470" i="34"/>
  <c r="F1471" i="34"/>
  <c r="F1472" i="34"/>
  <c r="F1473" i="34"/>
  <c r="F1474" i="34"/>
  <c r="F1475" i="34"/>
  <c r="F1476" i="34"/>
  <c r="F1477" i="34"/>
  <c r="F1478" i="34"/>
  <c r="F1479" i="34"/>
  <c r="F1480" i="34"/>
  <c r="F1481" i="34"/>
  <c r="F1482" i="34"/>
  <c r="F1483" i="34"/>
  <c r="F1484" i="34"/>
  <c r="F1485" i="34"/>
  <c r="F1486" i="34"/>
  <c r="F1487" i="34"/>
  <c r="F1488" i="34"/>
  <c r="F1489" i="34"/>
  <c r="F1490" i="34"/>
  <c r="F1491" i="34"/>
  <c r="F1492" i="34"/>
  <c r="F1493" i="34"/>
  <c r="F1494" i="34"/>
  <c r="F1495" i="34"/>
  <c r="F1496" i="34"/>
  <c r="F1497" i="34"/>
  <c r="F1498" i="34"/>
  <c r="F1499" i="34"/>
  <c r="F1500" i="34"/>
  <c r="F1501" i="34"/>
  <c r="F1502" i="34"/>
  <c r="F1503" i="34"/>
  <c r="F1504" i="34"/>
  <c r="F1505" i="34"/>
  <c r="F1506" i="34"/>
  <c r="F1507" i="34"/>
  <c r="F1508" i="34"/>
  <c r="F1509" i="34"/>
  <c r="F1510" i="34"/>
  <c r="F1511" i="34"/>
  <c r="F1512" i="34"/>
  <c r="F1513" i="34"/>
  <c r="F1514" i="34"/>
  <c r="F1515" i="34"/>
  <c r="F1516" i="34"/>
  <c r="F1517" i="34"/>
  <c r="F1518" i="34"/>
  <c r="F1519" i="34"/>
  <c r="F1520" i="34"/>
  <c r="F1521" i="34"/>
  <c r="F1522" i="34"/>
  <c r="F1523" i="34"/>
  <c r="F1524" i="34"/>
  <c r="F1525" i="34"/>
  <c r="F1526" i="34"/>
  <c r="F1527" i="34"/>
  <c r="F1528" i="34"/>
  <c r="F1529" i="34"/>
  <c r="F1530" i="34"/>
  <c r="F1531" i="34"/>
  <c r="F1532" i="34"/>
  <c r="F1533" i="34"/>
  <c r="F1534" i="34"/>
  <c r="F1535" i="34"/>
  <c r="F1536" i="34"/>
  <c r="F1537" i="34"/>
  <c r="F1538" i="34"/>
  <c r="F1539" i="34"/>
  <c r="F1540" i="34"/>
  <c r="F1541" i="34"/>
  <c r="F1542" i="34"/>
  <c r="F1543" i="34"/>
  <c r="F1544" i="34"/>
  <c r="F1545" i="34"/>
  <c r="F1546" i="34"/>
  <c r="F1547" i="34"/>
  <c r="F1548" i="34"/>
  <c r="F1549" i="34"/>
  <c r="F1550" i="34"/>
  <c r="F1551" i="34"/>
  <c r="F1552" i="34"/>
  <c r="F1553" i="34"/>
  <c r="F1554" i="34"/>
  <c r="F1555" i="34"/>
  <c r="F1556" i="34"/>
  <c r="F1557" i="34"/>
  <c r="F1558" i="34"/>
  <c r="F1559" i="34"/>
  <c r="F1560" i="34"/>
  <c r="F1561" i="34"/>
  <c r="F1562" i="34"/>
  <c r="F1563" i="34"/>
  <c r="F1564" i="34"/>
  <c r="F1565" i="34"/>
  <c r="F1566" i="34"/>
  <c r="F1567" i="34"/>
  <c r="F1568" i="34"/>
  <c r="F1569" i="34"/>
  <c r="F1570" i="34"/>
  <c r="F1571" i="34"/>
  <c r="F1572" i="34"/>
  <c r="F1573" i="34"/>
  <c r="F1574" i="34"/>
  <c r="F1575" i="34"/>
  <c r="F1576" i="34"/>
  <c r="F1577" i="34"/>
  <c r="F1578" i="34"/>
  <c r="F1579" i="34"/>
  <c r="F1580" i="34"/>
  <c r="F1581" i="34"/>
  <c r="F1582" i="34"/>
  <c r="F1583" i="34"/>
  <c r="F1584" i="34"/>
  <c r="F1585" i="34"/>
  <c r="F1586" i="34"/>
  <c r="F1587" i="34"/>
  <c r="F1588" i="34"/>
  <c r="F1589" i="34"/>
  <c r="F1590" i="34"/>
  <c r="F1591" i="34"/>
  <c r="F1592" i="34"/>
  <c r="F1593" i="34"/>
  <c r="F1594" i="34"/>
  <c r="F1595" i="34"/>
  <c r="F1596" i="34"/>
  <c r="F1597" i="34"/>
  <c r="F1598" i="34"/>
  <c r="F1599" i="34"/>
  <c r="F1600" i="34"/>
  <c r="F1601" i="34"/>
  <c r="F1602" i="34"/>
  <c r="F1603" i="34"/>
  <c r="F1604" i="34"/>
  <c r="F1605" i="34"/>
  <c r="F1606" i="34"/>
  <c r="F1607" i="34"/>
  <c r="F1608" i="34"/>
  <c r="F1609" i="34"/>
  <c r="F1610" i="34"/>
  <c r="F1611" i="34"/>
  <c r="F1612" i="34"/>
  <c r="F1613" i="34"/>
  <c r="F1614" i="34"/>
  <c r="F1615" i="34"/>
  <c r="F1616" i="34"/>
  <c r="F1617" i="34"/>
  <c r="F1618" i="34"/>
  <c r="F1619" i="34"/>
  <c r="F1620" i="34"/>
  <c r="F1621" i="34"/>
  <c r="F1622" i="34"/>
  <c r="F1623" i="34"/>
  <c r="F1624" i="34"/>
  <c r="F1625" i="34"/>
  <c r="F1626" i="34"/>
  <c r="F1627" i="34"/>
  <c r="F1628" i="34"/>
  <c r="F1629" i="34"/>
  <c r="F1630" i="34"/>
  <c r="F1631" i="34"/>
  <c r="F1632" i="34"/>
  <c r="F1633" i="34"/>
  <c r="F1634" i="34"/>
  <c r="F1635" i="34"/>
  <c r="F1636" i="34"/>
  <c r="F1637" i="34"/>
  <c r="F1638" i="34"/>
  <c r="F1639" i="34"/>
  <c r="F1640" i="34"/>
  <c r="F1641" i="34"/>
  <c r="F1642" i="34"/>
  <c r="F1643" i="34"/>
  <c r="F1644" i="34"/>
  <c r="F1645" i="34"/>
  <c r="F1646" i="34"/>
  <c r="F1647" i="34"/>
  <c r="F1648" i="34"/>
  <c r="F1649" i="34"/>
  <c r="F1650" i="34"/>
  <c r="F1651" i="34"/>
  <c r="F1652" i="34"/>
  <c r="F1653" i="34"/>
  <c r="F1654" i="34"/>
  <c r="F1655" i="34"/>
  <c r="F1656" i="34"/>
  <c r="F1657" i="34"/>
  <c r="F1658" i="34"/>
  <c r="F1659" i="34"/>
  <c r="F1660" i="34"/>
  <c r="F1661" i="34"/>
  <c r="F1662" i="34"/>
  <c r="F1663" i="34"/>
  <c r="F1664" i="34"/>
  <c r="F1665" i="34"/>
  <c r="F1666" i="34"/>
  <c r="F1667" i="34"/>
  <c r="F1668" i="34"/>
  <c r="F1669" i="34"/>
  <c r="F1670" i="34"/>
  <c r="F1671" i="34"/>
  <c r="F1672" i="34"/>
  <c r="F1673" i="34"/>
  <c r="F1674" i="34"/>
  <c r="F1675" i="34"/>
  <c r="F1676" i="34"/>
  <c r="F1677" i="34"/>
  <c r="F1678" i="34"/>
  <c r="F1679" i="34"/>
  <c r="F1680" i="34"/>
  <c r="F1681" i="34"/>
  <c r="F1682" i="34"/>
  <c r="F1683" i="34"/>
  <c r="F1684" i="34"/>
  <c r="F1685" i="34"/>
  <c r="F1686" i="34"/>
  <c r="F1687" i="34"/>
  <c r="F1688" i="34"/>
  <c r="F1689" i="34"/>
  <c r="F1690" i="34"/>
  <c r="F1691" i="34"/>
  <c r="F1692" i="34"/>
  <c r="F1693" i="34"/>
  <c r="F1694" i="34"/>
  <c r="F1695" i="34"/>
  <c r="F1696" i="34"/>
  <c r="F1697" i="34"/>
  <c r="F1698" i="34"/>
  <c r="F1699" i="34"/>
  <c r="F1700" i="34"/>
  <c r="F1701" i="34"/>
  <c r="F1702" i="34"/>
  <c r="F1703" i="34"/>
  <c r="F1704" i="34"/>
  <c r="F1705" i="34"/>
  <c r="F1706" i="34"/>
  <c r="F1707" i="34"/>
  <c r="F1708" i="34"/>
  <c r="F1709" i="34"/>
  <c r="F1710" i="34"/>
  <c r="F1711" i="34"/>
  <c r="F1712" i="34"/>
  <c r="F1713" i="34"/>
  <c r="F1714" i="34"/>
  <c r="F1715" i="34"/>
  <c r="F1716" i="34"/>
  <c r="F1717" i="34"/>
  <c r="F1718" i="34"/>
  <c r="F1719" i="34"/>
  <c r="F1720" i="34"/>
  <c r="F1721" i="34"/>
  <c r="F1722" i="34"/>
  <c r="F1723" i="34"/>
  <c r="F1724" i="34"/>
  <c r="F1725" i="34"/>
  <c r="F1726" i="34"/>
  <c r="F1727" i="34"/>
  <c r="F1728" i="34"/>
  <c r="F1729" i="34"/>
  <c r="F1730" i="34"/>
  <c r="F1731" i="34"/>
  <c r="F1732" i="34"/>
  <c r="F1733" i="34"/>
  <c r="F1734" i="34"/>
  <c r="F1735" i="34"/>
  <c r="F1736" i="34"/>
  <c r="F1737" i="34"/>
  <c r="F1738" i="34"/>
  <c r="F1739" i="34"/>
  <c r="F1740" i="34"/>
  <c r="F1741" i="34"/>
  <c r="F1742" i="34"/>
  <c r="F1743" i="34"/>
  <c r="F1744" i="34"/>
  <c r="F1745" i="34"/>
  <c r="F1746" i="34"/>
  <c r="F1747" i="34"/>
  <c r="F1748" i="34"/>
  <c r="F1749" i="34"/>
  <c r="F1750" i="34"/>
  <c r="F1751" i="34"/>
  <c r="F1752" i="34"/>
  <c r="F1753" i="34"/>
  <c r="F1754" i="34"/>
  <c r="F1755" i="34"/>
  <c r="F1756" i="34"/>
  <c r="F1757" i="34"/>
  <c r="F1758" i="34"/>
  <c r="F1759" i="34"/>
  <c r="F1760" i="34"/>
  <c r="F1761" i="34"/>
  <c r="F1762" i="34"/>
  <c r="F1763" i="34"/>
  <c r="F1764" i="34"/>
  <c r="F1765" i="34"/>
  <c r="F1766" i="34"/>
  <c r="F1767" i="34"/>
  <c r="F1768" i="34"/>
  <c r="F1769" i="34"/>
  <c r="F1770" i="34"/>
  <c r="F1771" i="34"/>
  <c r="F1772" i="34"/>
  <c r="F1773" i="34"/>
  <c r="F1774" i="34"/>
  <c r="F1775" i="34"/>
  <c r="F1776" i="34"/>
  <c r="F1777" i="34"/>
  <c r="F1778" i="34"/>
  <c r="F1779" i="34"/>
  <c r="F1780" i="34"/>
  <c r="F1781" i="34"/>
  <c r="F1782" i="34"/>
  <c r="F1783" i="34"/>
  <c r="F1784" i="34"/>
  <c r="F1785" i="34"/>
  <c r="F1786" i="34"/>
  <c r="F1787" i="34"/>
  <c r="F1788" i="34"/>
  <c r="F1789" i="34"/>
  <c r="F1790" i="34"/>
  <c r="F1791" i="34"/>
  <c r="F1792" i="34"/>
  <c r="F1793" i="34"/>
  <c r="F1794" i="34"/>
  <c r="F1795" i="34"/>
  <c r="F1796" i="34"/>
  <c r="F1797" i="34"/>
  <c r="F1798" i="34"/>
  <c r="F1799" i="34"/>
  <c r="F1800" i="34"/>
  <c r="F1801" i="34"/>
  <c r="F1802" i="34"/>
  <c r="F1803" i="34"/>
  <c r="F1804" i="34"/>
  <c r="F1805" i="34"/>
  <c r="F1806" i="34"/>
  <c r="F1807" i="34"/>
  <c r="F1808" i="34"/>
  <c r="F1809" i="34"/>
  <c r="F1810" i="34"/>
  <c r="F1811" i="34"/>
  <c r="F1812" i="34"/>
  <c r="F1813" i="34"/>
  <c r="F1814" i="34"/>
  <c r="F1815" i="34"/>
  <c r="F1816" i="34"/>
  <c r="F1817" i="34"/>
  <c r="F1818" i="34"/>
  <c r="F1819" i="34"/>
  <c r="F1820" i="34"/>
  <c r="F1821" i="34"/>
  <c r="F1822" i="34"/>
  <c r="F1823" i="34"/>
  <c r="F1824" i="34"/>
  <c r="F1825" i="34"/>
  <c r="F1826" i="34"/>
  <c r="F1827" i="34"/>
  <c r="F1828" i="34"/>
  <c r="F1829" i="34"/>
  <c r="F1830" i="34"/>
  <c r="F1831" i="34"/>
  <c r="F1832" i="34"/>
  <c r="F1833" i="34"/>
  <c r="F1834" i="34"/>
  <c r="F1835" i="34"/>
  <c r="F1836" i="34"/>
  <c r="F1837" i="34"/>
  <c r="F1838" i="34"/>
  <c r="F1839" i="34"/>
  <c r="F1840" i="34"/>
  <c r="F1841" i="34"/>
  <c r="F1842" i="34"/>
  <c r="F1843" i="34"/>
  <c r="F1844" i="34"/>
  <c r="F1845" i="34"/>
  <c r="F1846" i="34"/>
  <c r="F1847" i="34"/>
  <c r="F1848" i="34"/>
  <c r="F1849" i="34"/>
  <c r="F1850" i="34"/>
  <c r="F1851" i="34"/>
  <c r="F1852" i="34"/>
  <c r="F1853" i="34"/>
  <c r="F1854" i="34"/>
  <c r="F1855" i="34"/>
  <c r="F1856" i="34"/>
  <c r="F1857" i="34"/>
  <c r="F1858" i="34"/>
  <c r="F1859" i="34"/>
  <c r="F1860" i="34"/>
  <c r="F1861" i="34"/>
  <c r="F1862" i="34"/>
  <c r="F1863" i="34"/>
  <c r="F1864" i="34"/>
  <c r="F1865" i="34"/>
  <c r="F1866" i="34"/>
  <c r="F1867" i="34"/>
  <c r="F1868" i="34"/>
  <c r="F1869" i="34"/>
  <c r="F1870" i="34"/>
  <c r="F1871" i="34"/>
  <c r="F1872" i="34"/>
  <c r="F1873" i="34"/>
  <c r="F1874" i="34"/>
  <c r="F1875" i="34"/>
  <c r="F1876" i="34"/>
  <c r="F1877" i="34"/>
  <c r="F1878" i="34"/>
  <c r="F1879" i="34"/>
  <c r="F1880" i="34"/>
  <c r="F1881" i="34"/>
  <c r="F1882" i="34"/>
  <c r="F1883" i="34"/>
  <c r="F1884" i="34"/>
  <c r="F1885" i="34"/>
  <c r="F1886" i="34"/>
  <c r="F1887" i="34"/>
  <c r="F1888" i="34"/>
  <c r="F1889" i="34"/>
  <c r="F1890" i="34"/>
  <c r="F1891" i="34"/>
  <c r="F1892" i="34"/>
  <c r="F1893" i="34"/>
  <c r="F1894" i="34"/>
  <c r="F1895" i="34"/>
  <c r="F1896" i="34"/>
  <c r="F1897" i="34"/>
  <c r="F1898" i="34"/>
  <c r="F1899" i="34"/>
  <c r="F1900" i="34"/>
  <c r="F1901" i="34"/>
  <c r="F1902" i="34"/>
  <c r="F1903" i="34"/>
  <c r="F1904" i="34"/>
  <c r="F1905" i="34"/>
  <c r="F1906" i="34"/>
  <c r="F1907" i="34"/>
  <c r="F1908" i="34"/>
  <c r="F1909" i="34"/>
  <c r="F1910" i="34"/>
  <c r="F1911" i="34"/>
  <c r="F1912" i="34"/>
  <c r="F1913" i="34"/>
  <c r="F1914" i="34"/>
  <c r="F1915" i="34"/>
  <c r="F1916" i="34"/>
  <c r="F1917" i="34"/>
  <c r="F1918" i="34"/>
  <c r="F1919" i="34"/>
  <c r="F1920" i="34"/>
  <c r="F1921" i="34"/>
  <c r="F1922" i="34"/>
  <c r="F1923" i="34"/>
  <c r="F1924" i="34"/>
  <c r="F1925" i="34"/>
  <c r="F1926" i="34"/>
  <c r="F1927" i="34"/>
  <c r="F1928" i="34"/>
  <c r="F1929" i="34"/>
  <c r="F1930" i="34"/>
  <c r="F1931" i="34"/>
  <c r="F1932" i="34"/>
  <c r="F1933" i="34"/>
  <c r="F1934" i="34"/>
  <c r="F1935" i="34"/>
  <c r="F1936" i="34"/>
  <c r="F1937" i="34"/>
  <c r="F1938" i="34"/>
  <c r="F1939" i="34"/>
  <c r="F1940" i="34"/>
  <c r="F1941" i="34"/>
  <c r="F1942" i="34"/>
  <c r="F1943" i="34"/>
  <c r="F1944" i="34"/>
  <c r="F1945" i="34"/>
  <c r="F1946" i="34"/>
  <c r="F1947" i="34"/>
  <c r="F1948" i="34"/>
  <c r="F1949" i="34"/>
  <c r="F1950" i="34"/>
  <c r="F1951" i="34"/>
  <c r="F1952" i="34"/>
  <c r="F1953" i="34"/>
  <c r="F1954" i="34"/>
  <c r="F1955" i="34"/>
  <c r="F1956" i="34"/>
  <c r="F1957" i="34"/>
  <c r="F1958" i="34"/>
  <c r="F1959" i="34"/>
  <c r="F1960" i="34"/>
  <c r="F1961" i="34"/>
  <c r="F1962" i="34"/>
  <c r="F1963" i="34"/>
  <c r="F1964" i="34"/>
  <c r="F1965" i="34"/>
  <c r="F1966" i="34"/>
  <c r="F1967" i="34"/>
  <c r="F1968" i="34"/>
  <c r="F1969" i="34"/>
  <c r="F1970" i="34"/>
  <c r="F1971" i="34"/>
  <c r="F1972" i="34"/>
  <c r="F1973" i="34"/>
  <c r="F1974" i="34"/>
  <c r="F1975" i="34"/>
  <c r="F1976" i="34"/>
  <c r="F1977" i="34"/>
  <c r="F1978" i="34"/>
  <c r="F1979" i="34"/>
  <c r="F1980" i="34"/>
  <c r="F1981" i="34"/>
  <c r="F1982" i="34"/>
  <c r="F1983" i="34"/>
  <c r="F1984" i="34"/>
  <c r="F1985" i="34"/>
  <c r="F1986" i="34"/>
  <c r="F1987" i="34"/>
  <c r="F1988" i="34"/>
  <c r="F1989" i="34"/>
  <c r="F1990" i="34"/>
  <c r="F1991" i="34"/>
  <c r="F1992" i="34"/>
  <c r="F1993" i="34"/>
  <c r="F1994" i="34"/>
  <c r="F1995" i="34"/>
  <c r="F1996" i="34"/>
  <c r="F1997" i="34"/>
  <c r="F1998" i="34"/>
  <c r="F1999" i="34"/>
  <c r="F2000" i="34"/>
  <c r="F2001" i="34"/>
  <c r="F2002" i="34"/>
  <c r="F2003" i="34"/>
  <c r="F2004" i="34"/>
  <c r="F2005" i="34"/>
  <c r="F2006" i="34"/>
  <c r="F2007" i="34"/>
  <c r="F2008" i="34"/>
  <c r="F2009" i="34"/>
  <c r="F2010" i="34"/>
  <c r="F2011" i="34"/>
  <c r="F2012" i="34"/>
  <c r="F2013" i="34"/>
  <c r="F2014" i="34"/>
  <c r="F2015" i="34"/>
  <c r="F2016" i="34"/>
  <c r="F2017" i="34"/>
  <c r="F2018" i="34"/>
  <c r="F2019" i="34"/>
  <c r="F2020" i="34"/>
  <c r="F2021" i="34"/>
  <c r="F2022" i="34"/>
  <c r="F2023" i="34"/>
  <c r="F2024" i="34"/>
  <c r="F2025" i="34"/>
  <c r="F2026" i="34"/>
  <c r="F2027" i="34"/>
  <c r="F2028" i="34"/>
  <c r="F2029" i="34"/>
  <c r="F2030" i="34"/>
  <c r="F2031" i="34"/>
  <c r="F2032" i="34"/>
  <c r="F2033" i="34"/>
  <c r="F2034" i="34"/>
  <c r="F2035" i="34"/>
  <c r="F2036" i="34"/>
  <c r="F2037" i="34"/>
  <c r="F2038" i="34"/>
  <c r="F2039" i="34"/>
  <c r="F2040" i="34"/>
  <c r="F2041" i="34"/>
  <c r="F2042" i="34"/>
  <c r="F2043" i="34"/>
  <c r="F2044" i="34"/>
  <c r="F2045" i="34"/>
  <c r="F2046" i="34"/>
  <c r="F2047" i="34"/>
  <c r="F2048" i="34"/>
  <c r="F2049" i="34"/>
  <c r="F2050" i="34"/>
  <c r="F2051" i="34"/>
  <c r="F2052" i="34"/>
  <c r="F2053" i="34"/>
  <c r="F2054" i="34"/>
  <c r="F2055" i="34"/>
  <c r="F2056" i="34"/>
  <c r="F2057" i="34"/>
  <c r="F2058" i="34"/>
  <c r="F2059" i="34"/>
  <c r="F2060" i="34"/>
  <c r="F2061" i="34"/>
  <c r="F2062" i="34"/>
  <c r="F2063" i="34"/>
  <c r="F2064" i="34"/>
  <c r="F2065" i="34"/>
  <c r="F2066" i="34"/>
  <c r="F2067" i="34"/>
  <c r="F2068" i="34"/>
  <c r="F2069" i="34"/>
  <c r="F2070" i="34"/>
  <c r="F2071" i="34"/>
  <c r="F2072" i="34"/>
  <c r="F2073" i="34"/>
  <c r="F2074" i="34"/>
  <c r="F2075" i="34"/>
  <c r="F2076" i="34"/>
  <c r="F2077" i="34"/>
  <c r="F2078" i="34"/>
  <c r="F2079" i="34"/>
  <c r="F2080" i="34"/>
  <c r="F2081" i="34"/>
  <c r="F2082" i="34"/>
  <c r="F2083" i="34"/>
  <c r="F2084" i="34"/>
  <c r="F2085" i="34"/>
  <c r="F2086" i="34"/>
  <c r="F2087" i="34"/>
  <c r="F2088" i="34"/>
  <c r="F2089" i="34"/>
  <c r="F2090" i="34"/>
  <c r="F2091" i="34"/>
  <c r="F2092" i="34"/>
  <c r="F2093" i="34"/>
  <c r="F2094" i="34"/>
  <c r="F2095" i="34"/>
  <c r="F2096" i="34"/>
  <c r="F2097" i="34"/>
  <c r="F2098" i="34"/>
  <c r="F2099" i="34"/>
  <c r="F2100" i="34"/>
  <c r="F2101" i="34"/>
  <c r="F2102" i="34"/>
  <c r="F2103" i="34"/>
  <c r="F2104" i="34"/>
  <c r="F2105" i="34"/>
  <c r="F2106" i="34"/>
  <c r="F2107" i="34"/>
  <c r="F2108" i="34"/>
  <c r="F2109" i="34"/>
  <c r="F2110" i="34"/>
  <c r="F2111" i="34"/>
  <c r="F2112" i="34"/>
  <c r="F2113" i="34"/>
  <c r="F2114" i="34"/>
  <c r="F2115" i="34"/>
  <c r="F2116" i="34"/>
  <c r="F2117" i="34"/>
  <c r="F2118" i="34"/>
  <c r="F2119" i="34"/>
  <c r="F2120" i="34"/>
  <c r="F2121" i="34"/>
  <c r="F2122" i="34"/>
  <c r="F2123" i="34"/>
  <c r="F2124" i="34"/>
  <c r="F2125" i="34"/>
  <c r="F2126" i="34"/>
  <c r="F2127" i="34"/>
  <c r="F2128" i="34"/>
  <c r="F2129" i="34"/>
  <c r="F2130" i="34"/>
  <c r="F2131" i="34"/>
  <c r="F2132" i="34"/>
  <c r="F2133" i="34"/>
  <c r="F2134" i="34"/>
  <c r="F2135" i="34"/>
  <c r="F2136" i="34"/>
  <c r="F2137" i="34"/>
  <c r="F2138" i="34"/>
  <c r="F2139" i="34"/>
  <c r="F2140" i="34"/>
  <c r="F2141" i="34"/>
  <c r="F2142" i="34"/>
  <c r="F2143" i="34"/>
  <c r="F2144" i="34"/>
  <c r="F2145" i="34"/>
  <c r="F2146" i="34"/>
  <c r="F2147" i="34"/>
  <c r="F2148" i="34"/>
  <c r="F2149" i="34"/>
  <c r="F2150" i="34"/>
  <c r="F2151" i="34"/>
  <c r="F2152" i="34"/>
  <c r="F2153" i="34"/>
  <c r="F2154" i="34"/>
  <c r="F2155" i="34"/>
  <c r="F2156" i="34"/>
  <c r="F2157" i="34"/>
  <c r="F2158" i="34"/>
  <c r="F2159" i="34"/>
  <c r="F2160" i="34"/>
  <c r="F2161" i="34"/>
  <c r="F2162" i="34"/>
  <c r="F2163" i="34"/>
  <c r="F2164" i="34"/>
  <c r="F2165" i="34"/>
  <c r="F2166" i="34"/>
  <c r="F2167" i="34"/>
  <c r="F2168" i="34"/>
  <c r="F2169" i="34"/>
  <c r="F2170" i="34"/>
  <c r="F2171" i="34"/>
  <c r="F2172" i="34"/>
  <c r="F2173" i="34"/>
  <c r="F2174" i="34"/>
  <c r="F2175" i="34"/>
  <c r="F2176" i="34"/>
  <c r="F2177" i="34"/>
  <c r="F2178" i="34"/>
  <c r="F2179" i="34"/>
  <c r="F2180" i="34"/>
  <c r="F26" i="34"/>
</calcChain>
</file>

<file path=xl/sharedStrings.xml><?xml version="1.0" encoding="utf-8"?>
<sst xmlns="http://schemas.openxmlformats.org/spreadsheetml/2006/main" count="9785" uniqueCount="918">
  <si>
    <t>Náhled výsledku:</t>
  </si>
  <si>
    <t>Kód zboží</t>
  </si>
  <si>
    <t>Název Zboží</t>
  </si>
  <si>
    <t>Datum</t>
  </si>
  <si>
    <t>Pobočka</t>
  </si>
  <si>
    <t>Celkem kusů</t>
  </si>
  <si>
    <t>Cena</t>
  </si>
  <si>
    <t>Cena Celkem</t>
  </si>
  <si>
    <t>Kategorie</t>
  </si>
  <si>
    <t>AR001</t>
  </si>
  <si>
    <t>Tábor</t>
  </si>
  <si>
    <t>AR010</t>
  </si>
  <si>
    <t>Kladno</t>
  </si>
  <si>
    <t>AR011</t>
  </si>
  <si>
    <t>Benešov</t>
  </si>
  <si>
    <t>AR005</t>
  </si>
  <si>
    <t>Vsetín</t>
  </si>
  <si>
    <t>AR006</t>
  </si>
  <si>
    <t>AR021</t>
  </si>
  <si>
    <t>AR002</t>
  </si>
  <si>
    <t>AR003</t>
  </si>
  <si>
    <t>AR022</t>
  </si>
  <si>
    <t>AR015</t>
  </si>
  <si>
    <t>AR012</t>
  </si>
  <si>
    <t>AR016</t>
  </si>
  <si>
    <t>AR013</t>
  </si>
  <si>
    <t>Frýdek - Místek</t>
  </si>
  <si>
    <t>AR007</t>
  </si>
  <si>
    <t>AR017</t>
  </si>
  <si>
    <t>AR008</t>
  </si>
  <si>
    <t>AR014</t>
  </si>
  <si>
    <t>AR018</t>
  </si>
  <si>
    <t>AR004</t>
  </si>
  <si>
    <t>AR023</t>
  </si>
  <si>
    <t>AR009</t>
  </si>
  <si>
    <t>AR019</t>
  </si>
  <si>
    <t>AR020</t>
  </si>
  <si>
    <t>Ostrava</t>
  </si>
  <si>
    <t>Praha 1</t>
  </si>
  <si>
    <t>Praha 2</t>
  </si>
  <si>
    <t>Praha 3</t>
  </si>
  <si>
    <t>Aromaolej Aura 5ml</t>
  </si>
  <si>
    <t>Aromaterapie</t>
  </si>
  <si>
    <t>Borůvkový džbánek</t>
  </si>
  <si>
    <t>Čaje a byliny</t>
  </si>
  <si>
    <t>Brusinka</t>
  </si>
  <si>
    <t>Cizrnka obalovací směs</t>
  </si>
  <si>
    <t>Bezlepkové potraviny</t>
  </si>
  <si>
    <t>Čokoláda z nepraženého kakaa</t>
  </si>
  <si>
    <t>Ecover čistící pasta na mytí rukou</t>
  </si>
  <si>
    <t>Ekodrogerie</t>
  </si>
  <si>
    <t>Éterický olej Jalovec 5ml</t>
  </si>
  <si>
    <t>Éterický olej Myrta 5ml</t>
  </si>
  <si>
    <t>Gel na nádobí 5 litrů</t>
  </si>
  <si>
    <t>Goji šťáva ze zralých plodů 500ml</t>
  </si>
  <si>
    <t>Doplňky stravy</t>
  </si>
  <si>
    <t>Granátové jablko</t>
  </si>
  <si>
    <t>Guarana čistý prášek 100g</t>
  </si>
  <si>
    <t>China Gunpowder</t>
  </si>
  <si>
    <t>Jablečno-pohankové sušenky 100g</t>
  </si>
  <si>
    <t>Jablko-rakytníková šťáva 250 ml</t>
  </si>
  <si>
    <t>Kukuřično rýžové fusilli</t>
  </si>
  <si>
    <t>Máta</t>
  </si>
  <si>
    <t>Multivitamín černý rybíz 3ks</t>
  </si>
  <si>
    <t>Osvěžovač Sunset feeling</t>
  </si>
  <si>
    <t>Prášek z mýdlových ořechů 500g</t>
  </si>
  <si>
    <t>Rýžové piškoty 70g</t>
  </si>
  <si>
    <t>Spirulina tablety 100 ks</t>
  </si>
  <si>
    <t>Sušená syrovátka 500g</t>
  </si>
  <si>
    <t>Kraj</t>
  </si>
  <si>
    <t>Středočeský</t>
  </si>
  <si>
    <t>Zlínský</t>
  </si>
  <si>
    <t>Jihočeský</t>
  </si>
  <si>
    <t>Severomoravský</t>
  </si>
  <si>
    <t>Praha</t>
  </si>
  <si>
    <t>Nastavení tabulky</t>
  </si>
  <si>
    <t>1) Nahraďte v tabulce znak δ za písmeno ř</t>
  </si>
  <si>
    <t>2) Seřaďte tabulku podle Datumu od nejstaršího</t>
  </si>
  <si>
    <t>3) Nastavte orientaci pro tisk na šířku</t>
  </si>
  <si>
    <t>Náhled výsledku na druhém listu</t>
  </si>
  <si>
    <t>4) Nastavte pravý okraj tisku, ať se tabulka vejde na šířku na stránku</t>
  </si>
  <si>
    <t>5) Nastavte pro tisk opakování  10. řádku na všech tiskových stranách</t>
  </si>
  <si>
    <t>7) do středního zápatí vložte číslování stránek</t>
  </si>
  <si>
    <t xml:space="preserve">8) vyfiltrujte Aromaterapii a Doplňky stravy prodávané </t>
  </si>
  <si>
    <t xml:space="preserve">    ve Středočeském kraji, s nadprůměrným počtem kusů</t>
  </si>
  <si>
    <t>6) do pravého záhlaví vložte aktuální datum</t>
  </si>
  <si>
    <t>Text do sloupců a odstranění duplicit</t>
  </si>
  <si>
    <t>Tabulku ve sloupci B rozdělte do sloupců</t>
  </si>
  <si>
    <t>Z výsledné tabulky odeberte duplicitní hodnoty</t>
  </si>
  <si>
    <t>Kontingenční tabulka</t>
  </si>
  <si>
    <t>Z tabulky níže vytvořte kontingenční tabulku, která porovná prodeje za čtvrtletí v jednotlivých krajích</t>
  </si>
  <si>
    <t>Chcete filtrovat podle kategorie výrobku a vidět výsledek ve sloupcovém skládaném grafu jako  na obrázku:</t>
  </si>
  <si>
    <t>Graf</t>
  </si>
  <si>
    <t>Připravte data tak, abyste z nich mohli vytvořit graf podle předlohy.</t>
  </si>
  <si>
    <t>Pro vytvoření grafu nejsou potřeba žádné výpočty</t>
  </si>
  <si>
    <t>Škody se prodalo 62,7, Ostatních 61, Hyundai 13,2</t>
  </si>
  <si>
    <t xml:space="preserve">VW 12,4, Dacia 8,1 a Toyota 7,7 </t>
  </si>
  <si>
    <t>Vstupní data jsou prodeje aut v ČR v roce 2020 v tisících kusů:</t>
  </si>
  <si>
    <t>OrderID</t>
  </si>
  <si>
    <t>Customer ID</t>
  </si>
  <si>
    <t>Order date</t>
  </si>
  <si>
    <t>ProductID</t>
  </si>
  <si>
    <t>Product Name</t>
  </si>
  <si>
    <t>UnitPrice</t>
  </si>
  <si>
    <t>Quantity</t>
  </si>
  <si>
    <t>Total</t>
  </si>
  <si>
    <t>CompanyName</t>
  </si>
  <si>
    <t>Address</t>
  </si>
  <si>
    <t>City</t>
  </si>
  <si>
    <t>PostalCode</t>
  </si>
  <si>
    <t>Country</t>
  </si>
  <si>
    <t>Phone</t>
  </si>
  <si>
    <t>Fax</t>
  </si>
  <si>
    <t>VINET</t>
  </si>
  <si>
    <t>TOMSP</t>
  </si>
  <si>
    <t>HANAR</t>
  </si>
  <si>
    <t>VICTE</t>
  </si>
  <si>
    <t>SUPRD</t>
  </si>
  <si>
    <t>CHOPS</t>
  </si>
  <si>
    <t>RICSU</t>
  </si>
  <si>
    <t>WELLI</t>
  </si>
  <si>
    <t>HILAA</t>
  </si>
  <si>
    <t>ERNSH</t>
  </si>
  <si>
    <t>CENTC</t>
  </si>
  <si>
    <t>OTTIK</t>
  </si>
  <si>
    <t>QUEDE</t>
  </si>
  <si>
    <t>RATTC</t>
  </si>
  <si>
    <t>FOLKO</t>
  </si>
  <si>
    <t>BLONP</t>
  </si>
  <si>
    <t>WARTH</t>
  </si>
  <si>
    <t>FRANK</t>
  </si>
  <si>
    <t>GROSR</t>
  </si>
  <si>
    <t>WHITC</t>
  </si>
  <si>
    <t>SPLIR</t>
  </si>
  <si>
    <t>QUICK</t>
  </si>
  <si>
    <t>MAGAA</t>
  </si>
  <si>
    <t>TORTU</t>
  </si>
  <si>
    <t>MORGK</t>
  </si>
  <si>
    <t>BERGS</t>
  </si>
  <si>
    <t>LEHMS</t>
  </si>
  <si>
    <t>ROMEY</t>
  </si>
  <si>
    <t>LILAS</t>
  </si>
  <si>
    <t>RICAR</t>
  </si>
  <si>
    <t>REGGC</t>
  </si>
  <si>
    <t>BSBEV</t>
  </si>
  <si>
    <t>COMMI</t>
  </si>
  <si>
    <t>TRADH</t>
  </si>
  <si>
    <t>HUNGO</t>
  </si>
  <si>
    <t>WANDK</t>
  </si>
  <si>
    <t>GODOS</t>
  </si>
  <si>
    <t>OLDWO</t>
  </si>
  <si>
    <t>LONEP</t>
  </si>
  <si>
    <t>ANATR</t>
  </si>
  <si>
    <t>THEBI</t>
  </si>
  <si>
    <t>DUMON</t>
  </si>
  <si>
    <t>ISLAT</t>
  </si>
  <si>
    <t>PERIC</t>
  </si>
  <si>
    <t>KOENE</t>
  </si>
  <si>
    <t>SAVEA</t>
  </si>
  <si>
    <t>BOLID</t>
  </si>
  <si>
    <t>FURIB</t>
  </si>
  <si>
    <t>BONAP</t>
  </si>
  <si>
    <t>MEREP</t>
  </si>
  <si>
    <t>PRINI</t>
  </si>
  <si>
    <t>SIMOB</t>
  </si>
  <si>
    <t>FAMIA</t>
  </si>
  <si>
    <t>LAMAI</t>
  </si>
  <si>
    <t>PICCO</t>
  </si>
  <si>
    <t>AROUT</t>
  </si>
  <si>
    <t>SEVES</t>
  </si>
  <si>
    <t>DRACD</t>
  </si>
  <si>
    <t>EASTC</t>
  </si>
  <si>
    <t>ANTON</t>
  </si>
  <si>
    <t>GALED</t>
  </si>
  <si>
    <t>VAFFE</t>
  </si>
  <si>
    <t>QUEEN</t>
  </si>
  <si>
    <t>WOLZA</t>
  </si>
  <si>
    <t>HUNGC</t>
  </si>
  <si>
    <t>SANTG</t>
  </si>
  <si>
    <t>BOTTM</t>
  </si>
  <si>
    <t>LINOD</t>
  </si>
  <si>
    <t>FOLIG</t>
  </si>
  <si>
    <t>OCEAN</t>
  </si>
  <si>
    <t>FRANS</t>
  </si>
  <si>
    <t>GOURL</t>
  </si>
  <si>
    <t>CONSH</t>
  </si>
  <si>
    <t>RANCH</t>
  </si>
  <si>
    <t>LAZYK</t>
  </si>
  <si>
    <t>LAUGB</t>
  </si>
  <si>
    <t>BLAUS</t>
  </si>
  <si>
    <t>NORTS</t>
  </si>
  <si>
    <t>CACTU</t>
  </si>
  <si>
    <t>GREAL</t>
  </si>
  <si>
    <t>MAISD</t>
  </si>
  <si>
    <t>TRAIH</t>
  </si>
  <si>
    <t>LETSS</t>
  </si>
  <si>
    <t>WILMK</t>
  </si>
  <si>
    <t>THECR</t>
  </si>
  <si>
    <t>ALFKI</t>
  </si>
  <si>
    <t>FRANR</t>
  </si>
  <si>
    <t>SPECD</t>
  </si>
  <si>
    <t>LACOR</t>
  </si>
  <si>
    <t>ProductName</t>
  </si>
  <si>
    <t>SupplierID</t>
  </si>
  <si>
    <t>CategoryID</t>
  </si>
  <si>
    <t>QuantityPerUnit</t>
  </si>
  <si>
    <t>UnitsInStock</t>
  </si>
  <si>
    <t>UnitsOnOrder</t>
  </si>
  <si>
    <t>ReorderLevel</t>
  </si>
  <si>
    <t>Chai</t>
  </si>
  <si>
    <t>10 boxes x 20 bags</t>
  </si>
  <si>
    <t>Chang</t>
  </si>
  <si>
    <t>24 - 12 oz bottles</t>
  </si>
  <si>
    <t>Aniseed Syrup</t>
  </si>
  <si>
    <t>12 - 550 ml bottles</t>
  </si>
  <si>
    <t>Chef Anton's Cajun Seasoning</t>
  </si>
  <si>
    <t>48 - 6 oz jars</t>
  </si>
  <si>
    <t>Chef Anton's Gumbo Mix</t>
  </si>
  <si>
    <t>36 boxes</t>
  </si>
  <si>
    <t>Grandma's Boysenberry Spread</t>
  </si>
  <si>
    <t>12 - 8 oz jars</t>
  </si>
  <si>
    <t>Uncle Bob's Organic Dried Pears</t>
  </si>
  <si>
    <t>12 - 1 lb pkgs.</t>
  </si>
  <si>
    <t>Northwoods Cranberry Sauce</t>
  </si>
  <si>
    <t>12 - 12 oz jars</t>
  </si>
  <si>
    <t>Mishi Kobe Niku</t>
  </si>
  <si>
    <t>18 - 500 g pkgs.</t>
  </si>
  <si>
    <t>Ikura</t>
  </si>
  <si>
    <t>12 - 200 ml jars</t>
  </si>
  <si>
    <t>Queso Cabrales</t>
  </si>
  <si>
    <t>1 kg pkg.</t>
  </si>
  <si>
    <t>Queso Manchego La Pastora</t>
  </si>
  <si>
    <t>10 - 500 g pkgs.</t>
  </si>
  <si>
    <t>Konbu</t>
  </si>
  <si>
    <t>2 kg box</t>
  </si>
  <si>
    <t>Tofu</t>
  </si>
  <si>
    <t>40 - 100 g pkgs.</t>
  </si>
  <si>
    <t>Genen Shouyu</t>
  </si>
  <si>
    <t>24 - 250 ml bottles</t>
  </si>
  <si>
    <t>Pavlova</t>
  </si>
  <si>
    <t>32 - 500 g boxes</t>
  </si>
  <si>
    <t>Alice Mutton</t>
  </si>
  <si>
    <t>20 - 1 kg tins</t>
  </si>
  <si>
    <t>Carnarvon Tigers</t>
  </si>
  <si>
    <t>16 kg pkg.</t>
  </si>
  <si>
    <t>Teatime Chocolate Biscuits</t>
  </si>
  <si>
    <t>10 boxes x 12 pieces</t>
  </si>
  <si>
    <t>Sir Rodney's Marmalade</t>
  </si>
  <si>
    <t>30 gift boxes</t>
  </si>
  <si>
    <t>Sir Rodney's Scones</t>
  </si>
  <si>
    <t>24 pkgs. x 4 pieces</t>
  </si>
  <si>
    <t>Gustaf's Knäckebröd</t>
  </si>
  <si>
    <t>24 - 500 g pkgs.</t>
  </si>
  <si>
    <t>Tunnbröd</t>
  </si>
  <si>
    <t>12 - 250 g pkgs.</t>
  </si>
  <si>
    <t>Guaraná Fantástica</t>
  </si>
  <si>
    <t>12 - 355 ml cans</t>
  </si>
  <si>
    <t>NuNuCa Nuß-Nougat-Creme</t>
  </si>
  <si>
    <t>20 - 450 g glasses</t>
  </si>
  <si>
    <t>Gumbär Gummibärchen</t>
  </si>
  <si>
    <t>100 - 250 g bags</t>
  </si>
  <si>
    <t>Schoggi Schokolade</t>
  </si>
  <si>
    <t>100 - 100 g pieces</t>
  </si>
  <si>
    <t>Rössle Sauerkraut</t>
  </si>
  <si>
    <t>25 - 825 g cans</t>
  </si>
  <si>
    <t>Thüringer Rostbratwurst</t>
  </si>
  <si>
    <t>50 bags x 30 sausgs.</t>
  </si>
  <si>
    <t>Nord-Ost Matjeshering</t>
  </si>
  <si>
    <t>10 - 200 g glasses</t>
  </si>
  <si>
    <t>Gorgonzola Telino</t>
  </si>
  <si>
    <t>12 - 100 g pkgs</t>
  </si>
  <si>
    <t>Mascarpone Fabioli</t>
  </si>
  <si>
    <t>24 - 200 g pkgs.</t>
  </si>
  <si>
    <t>Geitost</t>
  </si>
  <si>
    <t>500 g</t>
  </si>
  <si>
    <t>Sasquatch Ale</t>
  </si>
  <si>
    <t>Steeleye Stout</t>
  </si>
  <si>
    <t>Inlagd Sill</t>
  </si>
  <si>
    <t>24 - 250 g  jars</t>
  </si>
  <si>
    <t>Gravad lax</t>
  </si>
  <si>
    <t>12 - 500 g pkgs.</t>
  </si>
  <si>
    <t>Côte de Blaye</t>
  </si>
  <si>
    <t>12 - 75 cl bottles</t>
  </si>
  <si>
    <t>Chartreuse verte</t>
  </si>
  <si>
    <t>750 cc per bottle</t>
  </si>
  <si>
    <t>Boston Crab Meat</t>
  </si>
  <si>
    <t>24 - 4 oz tins</t>
  </si>
  <si>
    <t>Jack's New England Clam Chowder</t>
  </si>
  <si>
    <t>12 - 12 oz cans</t>
  </si>
  <si>
    <t>Singaporean Hokkien Fried Mee</t>
  </si>
  <si>
    <t>32 - 1 kg pkgs.</t>
  </si>
  <si>
    <t>Ipoh Coffee</t>
  </si>
  <si>
    <t>16 - 500 g tins</t>
  </si>
  <si>
    <t>Gula Malacca</t>
  </si>
  <si>
    <t>20 - 2 kg bags</t>
  </si>
  <si>
    <t>Rřgede sild</t>
  </si>
  <si>
    <t>1k pkg.</t>
  </si>
  <si>
    <t>Spegesild</t>
  </si>
  <si>
    <t>4 - 450 g glasses</t>
  </si>
  <si>
    <t>Zaanse koeken</t>
  </si>
  <si>
    <t>10 - 4 oz boxes</t>
  </si>
  <si>
    <t>Chocolade</t>
  </si>
  <si>
    <t>10 pkgs.</t>
  </si>
  <si>
    <t>Maxilaku</t>
  </si>
  <si>
    <t>24 - 50 g pkgs.</t>
  </si>
  <si>
    <t>Valkoinen suklaa</t>
  </si>
  <si>
    <t>12 - 100 g bars</t>
  </si>
  <si>
    <t>Manjimup Dried Apples</t>
  </si>
  <si>
    <t>50 - 300 g pkgs.</t>
  </si>
  <si>
    <t>Filo Mix</t>
  </si>
  <si>
    <t>16 - 2 kg boxes</t>
  </si>
  <si>
    <t>Perth Pasties</t>
  </si>
  <si>
    <t>48 pieces</t>
  </si>
  <si>
    <t>Tourtičre</t>
  </si>
  <si>
    <t>16 pies</t>
  </si>
  <si>
    <t>Pâté chinois</t>
  </si>
  <si>
    <t>24 boxes x 2 pies</t>
  </si>
  <si>
    <t>Gnocchi di nonna Alice</t>
  </si>
  <si>
    <t>24 - 250 g pkgs.</t>
  </si>
  <si>
    <t>Ravioli Angelo</t>
  </si>
  <si>
    <t>Escargots de Bourgogne</t>
  </si>
  <si>
    <t>24 pieces</t>
  </si>
  <si>
    <t>Raclette Courdavault</t>
  </si>
  <si>
    <t>5 kg pkg.</t>
  </si>
  <si>
    <t>Camembert Pierrot</t>
  </si>
  <si>
    <t>15 - 300 g rounds</t>
  </si>
  <si>
    <t>Sirop d'érable</t>
  </si>
  <si>
    <t>24 - 500 ml bottles</t>
  </si>
  <si>
    <t>Tarte au sucre</t>
  </si>
  <si>
    <t>48 pies</t>
  </si>
  <si>
    <t>Vegie-spread</t>
  </si>
  <si>
    <t>15 - 625 g jars</t>
  </si>
  <si>
    <t>Wimmers gute Semmelknödel</t>
  </si>
  <si>
    <t>20 bags x 4 pieces</t>
  </si>
  <si>
    <t>Louisiana Fiery Hot Pepper Sauce</t>
  </si>
  <si>
    <t>32 - 8 oz bottles</t>
  </si>
  <si>
    <t>Louisiana Hot Spiced Okra</t>
  </si>
  <si>
    <t>24 - 8 oz jars</t>
  </si>
  <si>
    <t>Laughing Lumberjack Lager</t>
  </si>
  <si>
    <t>Scottish Longbreads</t>
  </si>
  <si>
    <t>10 boxes x 8 pieces</t>
  </si>
  <si>
    <t>Gudbrandsdalsost</t>
  </si>
  <si>
    <t>10 kg pkg.</t>
  </si>
  <si>
    <t>Outback Lager</t>
  </si>
  <si>
    <t>24 - 355 ml bottles</t>
  </si>
  <si>
    <t>Flřtemysost</t>
  </si>
  <si>
    <t>Mozzarella di Giovanni</t>
  </si>
  <si>
    <t>Röd Kaviar</t>
  </si>
  <si>
    <t>24 - 150 g jars</t>
  </si>
  <si>
    <t>Longlife Tofu</t>
  </si>
  <si>
    <t>Rhönbräu Klosterbier</t>
  </si>
  <si>
    <t>24 - 0.5 l bottles</t>
  </si>
  <si>
    <t>Lakkalikööri</t>
  </si>
  <si>
    <t>500 ml</t>
  </si>
  <si>
    <t>Original Frankfurter grüne Soße</t>
  </si>
  <si>
    <t>12 boxes</t>
  </si>
  <si>
    <t>CustomerID</t>
  </si>
  <si>
    <t>Alfreds Futterkiste</t>
  </si>
  <si>
    <t>Obere Str. 57</t>
  </si>
  <si>
    <t>Berlin</t>
  </si>
  <si>
    <t>12209</t>
  </si>
  <si>
    <t>Germany</t>
  </si>
  <si>
    <t>030-0074321</t>
  </si>
  <si>
    <t>030-0076545</t>
  </si>
  <si>
    <t>Ana Trujillo Emparedados y helados</t>
  </si>
  <si>
    <t>Avda. de la Constitución 2222</t>
  </si>
  <si>
    <t>México D.F.</t>
  </si>
  <si>
    <t>05021</t>
  </si>
  <si>
    <t>Mexico</t>
  </si>
  <si>
    <t>(5) 555-4729</t>
  </si>
  <si>
    <t>(5) 555-3745</t>
  </si>
  <si>
    <t>Antonio Moreno Taquería</t>
  </si>
  <si>
    <t>Mataderos  2312</t>
  </si>
  <si>
    <t>05023</t>
  </si>
  <si>
    <t>(5) 555-3932</t>
  </si>
  <si>
    <t>Around the Horn</t>
  </si>
  <si>
    <t>120 Hanover Sq.</t>
  </si>
  <si>
    <t>London</t>
  </si>
  <si>
    <t>WA1 1DP</t>
  </si>
  <si>
    <t>UK</t>
  </si>
  <si>
    <t>(171) 555-7788</t>
  </si>
  <si>
    <t>(171) 555-6750</t>
  </si>
  <si>
    <t>Berglunds snabbköp</t>
  </si>
  <si>
    <t>Berguvsvägen  8</t>
  </si>
  <si>
    <t>Luleĺ</t>
  </si>
  <si>
    <t>S-958 22</t>
  </si>
  <si>
    <t>Sweden</t>
  </si>
  <si>
    <t>0921-12 34 65</t>
  </si>
  <si>
    <t>0921-12 34 67</t>
  </si>
  <si>
    <t>Blauer See Delikatessen</t>
  </si>
  <si>
    <t>Forsterstr. 57</t>
  </si>
  <si>
    <t>Mannheim</t>
  </si>
  <si>
    <t>68306</t>
  </si>
  <si>
    <t>0621-08460</t>
  </si>
  <si>
    <t>0621-08924</t>
  </si>
  <si>
    <t>Blondel pčre et fils</t>
  </si>
  <si>
    <t>24, place Kléber</t>
  </si>
  <si>
    <t>Strasbourg</t>
  </si>
  <si>
    <t>67000</t>
  </si>
  <si>
    <t>France</t>
  </si>
  <si>
    <t>88.60.15.31</t>
  </si>
  <si>
    <t>88.60.15.32</t>
  </si>
  <si>
    <t>Bólido Comidas preparadas</t>
  </si>
  <si>
    <t>C/ Araquil, 67</t>
  </si>
  <si>
    <t>Madrid</t>
  </si>
  <si>
    <t>28023</t>
  </si>
  <si>
    <t>Spain</t>
  </si>
  <si>
    <t>(91) 555 22 82</t>
  </si>
  <si>
    <t>(91) 555 91 99</t>
  </si>
  <si>
    <t>Bon app'</t>
  </si>
  <si>
    <t>12, rue des Bouchers</t>
  </si>
  <si>
    <t>Marseille</t>
  </si>
  <si>
    <t>13008</t>
  </si>
  <si>
    <t>91.24.45.40</t>
  </si>
  <si>
    <t>91.24.45.41</t>
  </si>
  <si>
    <t>Bottom-Dollar Markets</t>
  </si>
  <si>
    <t>23 Tsawassen Blvd.</t>
  </si>
  <si>
    <t>Tsawassen</t>
  </si>
  <si>
    <t>T2F 8M4</t>
  </si>
  <si>
    <t>Canada</t>
  </si>
  <si>
    <t>(604) 555-4729</t>
  </si>
  <si>
    <t>(604) 555-3745</t>
  </si>
  <si>
    <t>B's Beverages</t>
  </si>
  <si>
    <t>Fauntleroy Circus</t>
  </si>
  <si>
    <t>EC2 5NT</t>
  </si>
  <si>
    <t>(171) 555-1212</t>
  </si>
  <si>
    <t>Cactus Comidas para llevar</t>
  </si>
  <si>
    <t>Cerrito 333</t>
  </si>
  <si>
    <t>Buenos Aires</t>
  </si>
  <si>
    <t>1010</t>
  </si>
  <si>
    <t>Argentina</t>
  </si>
  <si>
    <t>(1) 135-5555</t>
  </si>
  <si>
    <t>(1) 135-4892</t>
  </si>
  <si>
    <t>Centro comercial Moctezuma</t>
  </si>
  <si>
    <t>Sierras de Granada 9993</t>
  </si>
  <si>
    <t>05022</t>
  </si>
  <si>
    <t>(5) 555-3392</t>
  </si>
  <si>
    <t>(5) 555-7293</t>
  </si>
  <si>
    <t>Comércio Mineiro</t>
  </si>
  <si>
    <t>Av. dos Lusíadas, 23</t>
  </si>
  <si>
    <t>Săo Paulo</t>
  </si>
  <si>
    <t>05432-043</t>
  </si>
  <si>
    <t>Brazil</t>
  </si>
  <si>
    <t>(11) 555-7647</t>
  </si>
  <si>
    <t>Consolidated Holdings</t>
  </si>
  <si>
    <t>Berkeley Gardens_x000D_
12  Brewery</t>
  </si>
  <si>
    <t>WX1 6LT</t>
  </si>
  <si>
    <t>(171) 555-2282</t>
  </si>
  <si>
    <t>(171) 555-9199</t>
  </si>
  <si>
    <t>Drachenblut Delikatessen</t>
  </si>
  <si>
    <t>Walserweg 21</t>
  </si>
  <si>
    <t>Aachen</t>
  </si>
  <si>
    <t>52066</t>
  </si>
  <si>
    <t>0241-039123</t>
  </si>
  <si>
    <t>0241-059428</t>
  </si>
  <si>
    <t>Du monde entier</t>
  </si>
  <si>
    <t>67, rue des Cinquante Otages</t>
  </si>
  <si>
    <t>Nantes</t>
  </si>
  <si>
    <t>44000</t>
  </si>
  <si>
    <t>40.67.88.88</t>
  </si>
  <si>
    <t>40.67.89.89</t>
  </si>
  <si>
    <t>Eastern Connection</t>
  </si>
  <si>
    <t>35 King George</t>
  </si>
  <si>
    <t>WX3 6FW</t>
  </si>
  <si>
    <t>(171) 555-0297</t>
  </si>
  <si>
    <t>(171) 555-3373</t>
  </si>
  <si>
    <t>Ernst Handel</t>
  </si>
  <si>
    <t>Kirchgasse 6</t>
  </si>
  <si>
    <t>Graz</t>
  </si>
  <si>
    <t>8010</t>
  </si>
  <si>
    <t>Austria</t>
  </si>
  <si>
    <t>7675-3425</t>
  </si>
  <si>
    <t>7675-3426</t>
  </si>
  <si>
    <t>Familia Arquibaldo</t>
  </si>
  <si>
    <t>Rua Orós, 92</t>
  </si>
  <si>
    <t>05442-030</t>
  </si>
  <si>
    <t>(11) 555-9857</t>
  </si>
  <si>
    <t>FISSA</t>
  </si>
  <si>
    <t>FISSA Fabrica Inter. Salchichas S.A.</t>
  </si>
  <si>
    <t>C/ Moralzarzal, 86</t>
  </si>
  <si>
    <t>28034</t>
  </si>
  <si>
    <t>(91) 555 94 44</t>
  </si>
  <si>
    <t>(91) 555 55 93</t>
  </si>
  <si>
    <t>Folies gourmandes</t>
  </si>
  <si>
    <t>184, chaussée de Tournai</t>
  </si>
  <si>
    <t>Lille</t>
  </si>
  <si>
    <t>59000</t>
  </si>
  <si>
    <t>20.16.10.16</t>
  </si>
  <si>
    <t>20.16.10.17</t>
  </si>
  <si>
    <t>Folk och fä HB</t>
  </si>
  <si>
    <t>Ĺkergatan 24</t>
  </si>
  <si>
    <t>Bräcke</t>
  </si>
  <si>
    <t>S-844 67</t>
  </si>
  <si>
    <t>0695-34 67 21</t>
  </si>
  <si>
    <t>Frankenversand</t>
  </si>
  <si>
    <t>Berliner Platz 43</t>
  </si>
  <si>
    <t>München</t>
  </si>
  <si>
    <t>80805</t>
  </si>
  <si>
    <t>089-0877310</t>
  </si>
  <si>
    <t>089-0877451</t>
  </si>
  <si>
    <t>France restauration</t>
  </si>
  <si>
    <t>54, rue Royale</t>
  </si>
  <si>
    <t>40.32.21.21</t>
  </si>
  <si>
    <t>40.32.21.20</t>
  </si>
  <si>
    <t>Franchi S.p.A.</t>
  </si>
  <si>
    <t>Via Monte Bianco 34</t>
  </si>
  <si>
    <t>Torino</t>
  </si>
  <si>
    <t>10100</t>
  </si>
  <si>
    <t>Italy</t>
  </si>
  <si>
    <t>011-4988260</t>
  </si>
  <si>
    <t>011-4988261</t>
  </si>
  <si>
    <t>Furia Bacalhau e Frutos do Mar</t>
  </si>
  <si>
    <t>Jardim das rosas n. 32</t>
  </si>
  <si>
    <t>Lisboa</t>
  </si>
  <si>
    <t>1675</t>
  </si>
  <si>
    <t>Portugal</t>
  </si>
  <si>
    <t>(1) 354-2534</t>
  </si>
  <si>
    <t>(1) 354-2535</t>
  </si>
  <si>
    <t>Galería del gastrónomo</t>
  </si>
  <si>
    <t>Rambla de Cataluńa, 23</t>
  </si>
  <si>
    <t>Barcelona</t>
  </si>
  <si>
    <t>08022</t>
  </si>
  <si>
    <t>(93) 203 4560</t>
  </si>
  <si>
    <t>(93) 203 4561</t>
  </si>
  <si>
    <t>Godos Cocina Típica</t>
  </si>
  <si>
    <t>C/ Romero, 33</t>
  </si>
  <si>
    <t>Sevilla</t>
  </si>
  <si>
    <t>41101</t>
  </si>
  <si>
    <t>(95) 555 82 82</t>
  </si>
  <si>
    <t>Gourmet Lanchonetes</t>
  </si>
  <si>
    <t>Av. Brasil, 442</t>
  </si>
  <si>
    <t>Campinas</t>
  </si>
  <si>
    <t>04876-786</t>
  </si>
  <si>
    <t>(11) 555-9482</t>
  </si>
  <si>
    <t>Great Lakes Food Market</t>
  </si>
  <si>
    <t>2732 Baker Blvd.</t>
  </si>
  <si>
    <t>Eugene</t>
  </si>
  <si>
    <t>97403</t>
  </si>
  <si>
    <t>USA</t>
  </si>
  <si>
    <t>(503) 555-7555</t>
  </si>
  <si>
    <t>GROSELLA-Restaurante</t>
  </si>
  <si>
    <t>5Ş Ave. Los Palos Grandes</t>
  </si>
  <si>
    <t>Caracas</t>
  </si>
  <si>
    <t>1081</t>
  </si>
  <si>
    <t>Venezuela</t>
  </si>
  <si>
    <t>(2) 283-2951</t>
  </si>
  <si>
    <t>(2) 283-3397</t>
  </si>
  <si>
    <t>Hanari Carnes</t>
  </si>
  <si>
    <t>Rua do Paço, 67</t>
  </si>
  <si>
    <t>Rio de Janeiro</t>
  </si>
  <si>
    <t>05454-876</t>
  </si>
  <si>
    <t>(21) 555-0091</t>
  </si>
  <si>
    <t>(21) 555-8765</t>
  </si>
  <si>
    <t>HILARIÓN-Abastos</t>
  </si>
  <si>
    <t>Carrera 22 con Ave. Carlos Soublette #8-35</t>
  </si>
  <si>
    <t>San Cristóbal</t>
  </si>
  <si>
    <t>5022</t>
  </si>
  <si>
    <t>(5) 555-1340</t>
  </si>
  <si>
    <t>(5) 555-1948</t>
  </si>
  <si>
    <t>Hungry Coyote Import Store</t>
  </si>
  <si>
    <t>City Center Plaza_x000D_
516 Main St.</t>
  </si>
  <si>
    <t>Elgin</t>
  </si>
  <si>
    <t>97827</t>
  </si>
  <si>
    <t>(503) 555-6874</t>
  </si>
  <si>
    <t>(503) 555-2376</t>
  </si>
  <si>
    <t>Hungry Owl All-Night Grocers</t>
  </si>
  <si>
    <t>8 Johnstown Road</t>
  </si>
  <si>
    <t>Cork</t>
  </si>
  <si>
    <t>Ireland</t>
  </si>
  <si>
    <t>2967 542</t>
  </si>
  <si>
    <t>2967 3333</t>
  </si>
  <si>
    <t>Chop-suey Chinese</t>
  </si>
  <si>
    <t>Hauptstr. 29</t>
  </si>
  <si>
    <t>Bern</t>
  </si>
  <si>
    <t>3012</t>
  </si>
  <si>
    <t>Switzerland</t>
  </si>
  <si>
    <t>0452-076545</t>
  </si>
  <si>
    <t>Island Trading</t>
  </si>
  <si>
    <t>Garden House_x000D_
Crowther Way</t>
  </si>
  <si>
    <t>Cowes</t>
  </si>
  <si>
    <t>PO31 7PJ</t>
  </si>
  <si>
    <t>(198) 555-8888</t>
  </si>
  <si>
    <t>Königlich Essen</t>
  </si>
  <si>
    <t>Maubelstr. 90</t>
  </si>
  <si>
    <t>Brandenburg</t>
  </si>
  <si>
    <t>14776</t>
  </si>
  <si>
    <t>0555-09876</t>
  </si>
  <si>
    <t>La corne d'abondance</t>
  </si>
  <si>
    <t>67, avenue de l'Europe</t>
  </si>
  <si>
    <t>Versailles</t>
  </si>
  <si>
    <t>78000</t>
  </si>
  <si>
    <t>30.59.84.10</t>
  </si>
  <si>
    <t>30.59.85.11</t>
  </si>
  <si>
    <t>La maison d'Asie</t>
  </si>
  <si>
    <t>1 rue Alsace-Lorraine</t>
  </si>
  <si>
    <t>Toulouse</t>
  </si>
  <si>
    <t>31000</t>
  </si>
  <si>
    <t>61.77.61.10</t>
  </si>
  <si>
    <t>61.77.61.11</t>
  </si>
  <si>
    <t>Laughing Bacchus Wine Cellars</t>
  </si>
  <si>
    <t>1900 Oak St.</t>
  </si>
  <si>
    <t>Vancouver</t>
  </si>
  <si>
    <t>V3F 2K1</t>
  </si>
  <si>
    <t>(604) 555-3392</t>
  </si>
  <si>
    <t>(604) 555-7293</t>
  </si>
  <si>
    <t>Lazy K Kountry Store</t>
  </si>
  <si>
    <t>12 Orchestra Terrace</t>
  </si>
  <si>
    <t>Walla Walla</t>
  </si>
  <si>
    <t>99362</t>
  </si>
  <si>
    <t>(509) 555-7969</t>
  </si>
  <si>
    <t>(509) 555-6221</t>
  </si>
  <si>
    <t>Lehmanns Marktstand</t>
  </si>
  <si>
    <t>Magazinweg 7</t>
  </si>
  <si>
    <t>Frankfurt a.M.</t>
  </si>
  <si>
    <t>60528</t>
  </si>
  <si>
    <t>069-0245984</t>
  </si>
  <si>
    <t>069-0245874</t>
  </si>
  <si>
    <t>Let's Stop N Shop</t>
  </si>
  <si>
    <t>87 Polk St._x000D_
Suite 5</t>
  </si>
  <si>
    <t>San Francisco</t>
  </si>
  <si>
    <t>94117</t>
  </si>
  <si>
    <t>(415) 555-5938</t>
  </si>
  <si>
    <t>LILA-Supermercado</t>
  </si>
  <si>
    <t>Carrera 52 con Ave. Bolívar #65-98 Llano Largo</t>
  </si>
  <si>
    <t>Barquisimeto</t>
  </si>
  <si>
    <t>3508</t>
  </si>
  <si>
    <t>(9) 331-6954</t>
  </si>
  <si>
    <t>(9) 331-7256</t>
  </si>
  <si>
    <t>LINO-Delicateses</t>
  </si>
  <si>
    <t>Ave. 5 de Mayo Porlamar</t>
  </si>
  <si>
    <t>I. de Margarita</t>
  </si>
  <si>
    <t>4980</t>
  </si>
  <si>
    <t>(8) 34-56-12</t>
  </si>
  <si>
    <t>(8) 34-93-93</t>
  </si>
  <si>
    <t>Lonesome Pine Restaurant</t>
  </si>
  <si>
    <t>89 Chiaroscuro Rd.</t>
  </si>
  <si>
    <t>Portland</t>
  </si>
  <si>
    <t>97219</t>
  </si>
  <si>
    <t>(503) 555-9573</t>
  </si>
  <si>
    <t>(503) 555-9646</t>
  </si>
  <si>
    <t>Magazzini Alimentari Riuniti</t>
  </si>
  <si>
    <t>Via Ludovico il Moro 22</t>
  </si>
  <si>
    <t>Bergamo</t>
  </si>
  <si>
    <t>24100</t>
  </si>
  <si>
    <t>035-640230</t>
  </si>
  <si>
    <t>035-640231</t>
  </si>
  <si>
    <t>Maison Dewey</t>
  </si>
  <si>
    <t>Rue Joseph-Bens 532</t>
  </si>
  <si>
    <t>Bruxelles</t>
  </si>
  <si>
    <t>B-1180</t>
  </si>
  <si>
    <t>Belgium</t>
  </si>
  <si>
    <t>(02) 201 24 67</t>
  </si>
  <si>
    <t>(02) 201 24 68</t>
  </si>
  <si>
    <t>Mčre Paillarde</t>
  </si>
  <si>
    <t>43 rue St. Laurent</t>
  </si>
  <si>
    <t>Montréal</t>
  </si>
  <si>
    <t>H1J 1C3</t>
  </si>
  <si>
    <t>(514) 555-8054</t>
  </si>
  <si>
    <t>(514) 555-8055</t>
  </si>
  <si>
    <t>Morgenstern Gesundkost</t>
  </si>
  <si>
    <t>Heerstr. 22</t>
  </si>
  <si>
    <t>Leipzig</t>
  </si>
  <si>
    <t>04179</t>
  </si>
  <si>
    <t>0342-023176</t>
  </si>
  <si>
    <t>North/South</t>
  </si>
  <si>
    <t>South House_x000D_
300 Queensbridge</t>
  </si>
  <si>
    <t>SW7 1RZ</t>
  </si>
  <si>
    <t>(171) 555-7733</t>
  </si>
  <si>
    <t>(171) 555-2530</t>
  </si>
  <si>
    <t>Océano Atlántico Ltda.</t>
  </si>
  <si>
    <t>Ing. Gustavo Moncada 8585_x000D_
Piso 20-A</t>
  </si>
  <si>
    <t>(1) 135-5333</t>
  </si>
  <si>
    <t>(1) 135-5535</t>
  </si>
  <si>
    <t>Old World Delicatessen</t>
  </si>
  <si>
    <t>2743 Bering St.</t>
  </si>
  <si>
    <t>Anchorage</t>
  </si>
  <si>
    <t>99508</t>
  </si>
  <si>
    <t>(907) 555-7584</t>
  </si>
  <si>
    <t>(907) 555-2880</t>
  </si>
  <si>
    <t>Ottilies Käseladen</t>
  </si>
  <si>
    <t>Mehrheimerstr. 369</t>
  </si>
  <si>
    <t>Köln</t>
  </si>
  <si>
    <t>50739</t>
  </si>
  <si>
    <t>0221-0644327</t>
  </si>
  <si>
    <t>0221-0765721</t>
  </si>
  <si>
    <t>PARIS</t>
  </si>
  <si>
    <t>Paris spécialités</t>
  </si>
  <si>
    <t>265, boulevard Charonne</t>
  </si>
  <si>
    <t>Paris</t>
  </si>
  <si>
    <t>75012</t>
  </si>
  <si>
    <t>(1) 42.34.22.66</t>
  </si>
  <si>
    <t>(1) 42.34.22.77</t>
  </si>
  <si>
    <t>Pericles Comidas clásicas</t>
  </si>
  <si>
    <t>Calle Dr. Jorge Cash 321</t>
  </si>
  <si>
    <t>05033</t>
  </si>
  <si>
    <t>(5) 552-3745</t>
  </si>
  <si>
    <t>(5) 545-3745</t>
  </si>
  <si>
    <t>Piccolo und mehr</t>
  </si>
  <si>
    <t>Geislweg 14</t>
  </si>
  <si>
    <t>Salzburg</t>
  </si>
  <si>
    <t>5020</t>
  </si>
  <si>
    <t>6562-9722</t>
  </si>
  <si>
    <t>6562-9723</t>
  </si>
  <si>
    <t>Princesa Isabel Vinhos</t>
  </si>
  <si>
    <t>Estrada da saúde n. 58</t>
  </si>
  <si>
    <t>1756</t>
  </si>
  <si>
    <t>(1) 356-5634</t>
  </si>
  <si>
    <t>Que Delícia</t>
  </si>
  <si>
    <t>Rua da Panificadora, 12</t>
  </si>
  <si>
    <t>02389-673</t>
  </si>
  <si>
    <t>(21) 555-4252</t>
  </si>
  <si>
    <t>(21) 555-4545</t>
  </si>
  <si>
    <t>Queen Cozinha</t>
  </si>
  <si>
    <t>Alameda dos Canŕrios, 891</t>
  </si>
  <si>
    <t>05487-020</t>
  </si>
  <si>
    <t>(11) 555-1189</t>
  </si>
  <si>
    <t>QUICK-Stop</t>
  </si>
  <si>
    <t>Taucherstraße 10</t>
  </si>
  <si>
    <t>Cunewalde</t>
  </si>
  <si>
    <t>01307</t>
  </si>
  <si>
    <t>0372-035188</t>
  </si>
  <si>
    <t>Rancho grande</t>
  </si>
  <si>
    <t>Av. del Libertador 900</t>
  </si>
  <si>
    <t>(1) 123-5555</t>
  </si>
  <si>
    <t>(1) 123-5556</t>
  </si>
  <si>
    <t>Rattlesnake Canyon Grocery</t>
  </si>
  <si>
    <t>2817 Milton Dr.</t>
  </si>
  <si>
    <t>Albuquerque</t>
  </si>
  <si>
    <t>87110</t>
  </si>
  <si>
    <t>(505) 555-5939</t>
  </si>
  <si>
    <t>(505) 555-3620</t>
  </si>
  <si>
    <t>Reggiani Caseifici</t>
  </si>
  <si>
    <t>Strada Provinciale 124</t>
  </si>
  <si>
    <t>Reggio Emilia</t>
  </si>
  <si>
    <t>42100</t>
  </si>
  <si>
    <t>0522-556721</t>
  </si>
  <si>
    <t>0522-556722</t>
  </si>
  <si>
    <t>Ricardo Adocicados</t>
  </si>
  <si>
    <t>Av. Copacabana, 267</t>
  </si>
  <si>
    <t>02389-890</t>
  </si>
  <si>
    <t>(21) 555-3412</t>
  </si>
  <si>
    <t>Richter Supermarkt</t>
  </si>
  <si>
    <t>Grenzacherweg 237</t>
  </si>
  <si>
    <t>Genčve</t>
  </si>
  <si>
    <t>1203</t>
  </si>
  <si>
    <t>0897-034214</t>
  </si>
  <si>
    <t>Romero y tomillo</t>
  </si>
  <si>
    <t>Gran Vía, 1</t>
  </si>
  <si>
    <t>28001</t>
  </si>
  <si>
    <t>(91) 745 6200</t>
  </si>
  <si>
    <t>(91) 745 6210</t>
  </si>
  <si>
    <t>Santé Gourmet</t>
  </si>
  <si>
    <t>Erling Skakkes gate 78</t>
  </si>
  <si>
    <t>Stavern</t>
  </si>
  <si>
    <t>4110</t>
  </si>
  <si>
    <t>Norway</t>
  </si>
  <si>
    <t>07-98 92 35</t>
  </si>
  <si>
    <t>07-98 92 47</t>
  </si>
  <si>
    <t>Save-a-lot Markets</t>
  </si>
  <si>
    <t>187 Suffolk Ln.</t>
  </si>
  <si>
    <t>Boise</t>
  </si>
  <si>
    <t>83720</t>
  </si>
  <si>
    <t>(208) 555-8097</t>
  </si>
  <si>
    <t>Seven Seas Imports</t>
  </si>
  <si>
    <t>90 Wadhurst Rd.</t>
  </si>
  <si>
    <t>OX15 4NB</t>
  </si>
  <si>
    <t>(171) 555-1717</t>
  </si>
  <si>
    <t>(171) 555-5646</t>
  </si>
  <si>
    <t>Simons bistro</t>
  </si>
  <si>
    <t>Vinbćltet 34</t>
  </si>
  <si>
    <t>Křbenhavn</t>
  </si>
  <si>
    <t>1734</t>
  </si>
  <si>
    <t>Denmark</t>
  </si>
  <si>
    <t>31 12 34 56</t>
  </si>
  <si>
    <t>31 13 35 57</t>
  </si>
  <si>
    <t>Spécialités du monde</t>
  </si>
  <si>
    <t>25, rue Lauriston</t>
  </si>
  <si>
    <t>75016</t>
  </si>
  <si>
    <t>(1) 47.55.60.10</t>
  </si>
  <si>
    <t>(1) 47.55.60.20</t>
  </si>
  <si>
    <t>Split Rail Beer &amp; Ale</t>
  </si>
  <si>
    <t>P.O. Box 555</t>
  </si>
  <si>
    <t>Lander</t>
  </si>
  <si>
    <t>82520</t>
  </si>
  <si>
    <t>(307) 555-4680</t>
  </si>
  <si>
    <t>(307) 555-6525</t>
  </si>
  <si>
    <t>Supręmes délices</t>
  </si>
  <si>
    <t>Boulevard Tirou, 255</t>
  </si>
  <si>
    <t>Charleroi</t>
  </si>
  <si>
    <t>B-6000</t>
  </si>
  <si>
    <t>(071) 23 67 22 20</t>
  </si>
  <si>
    <t>(071) 23 67 22 21</t>
  </si>
  <si>
    <t>The Big Cheese</t>
  </si>
  <si>
    <t>89 Jefferson Way_x000D_
Suite 2</t>
  </si>
  <si>
    <t>97201</t>
  </si>
  <si>
    <t>(503) 555-3612</t>
  </si>
  <si>
    <t>The Cracker Box</t>
  </si>
  <si>
    <t>55 Grizzly Peak Rd.</t>
  </si>
  <si>
    <t>Butte</t>
  </si>
  <si>
    <t>59801</t>
  </si>
  <si>
    <t>(406) 555-5834</t>
  </si>
  <si>
    <t>(406) 555-8083</t>
  </si>
  <si>
    <t>Toms Spezialitäten</t>
  </si>
  <si>
    <t>Luisenstr. 48</t>
  </si>
  <si>
    <t>Münster</t>
  </si>
  <si>
    <t>44087</t>
  </si>
  <si>
    <t>0251-031259</t>
  </si>
  <si>
    <t>0251-035695</t>
  </si>
  <si>
    <t>Tortuga Restaurante</t>
  </si>
  <si>
    <t>Avda. Azteca 123</t>
  </si>
  <si>
    <t>(5) 555-2933</t>
  </si>
  <si>
    <t>Tradiçăo Hipermercados</t>
  </si>
  <si>
    <t>Av. Inęs de Castro, 414</t>
  </si>
  <si>
    <t>05634-030</t>
  </si>
  <si>
    <t>(11) 555-2167</t>
  </si>
  <si>
    <t>(11) 555-2168</t>
  </si>
  <si>
    <t>Trail's Head Gourmet Provisioners</t>
  </si>
  <si>
    <t>722 DaVinci Blvd.</t>
  </si>
  <si>
    <t>Kirkland</t>
  </si>
  <si>
    <t>98034</t>
  </si>
  <si>
    <t>(206) 555-8257</t>
  </si>
  <si>
    <t>(206) 555-2174</t>
  </si>
  <si>
    <t>Vaffeljernet</t>
  </si>
  <si>
    <t>Smagslřget 45</t>
  </si>
  <si>
    <t>Ĺrhus</t>
  </si>
  <si>
    <t>8200</t>
  </si>
  <si>
    <t>86 21 32 43</t>
  </si>
  <si>
    <t>86 22 33 44</t>
  </si>
  <si>
    <t>Victuailles en stock</t>
  </si>
  <si>
    <t>2, rue du Commerce</t>
  </si>
  <si>
    <t>Lyon</t>
  </si>
  <si>
    <t>69004</t>
  </si>
  <si>
    <t>78.32.54.86</t>
  </si>
  <si>
    <t>78.32.54.87</t>
  </si>
  <si>
    <t>Vins et alcools Chevalier</t>
  </si>
  <si>
    <t>59 rue de l'Abbaye</t>
  </si>
  <si>
    <t>Reims</t>
  </si>
  <si>
    <t>51100</t>
  </si>
  <si>
    <t>26.47.15.10</t>
  </si>
  <si>
    <t>26.47.15.11</t>
  </si>
  <si>
    <t>Die Wandernde Kuh</t>
  </si>
  <si>
    <t>Adenauerallee 900</t>
  </si>
  <si>
    <t>Stuttgart</t>
  </si>
  <si>
    <t>70563</t>
  </si>
  <si>
    <t>0711-020361</t>
  </si>
  <si>
    <t>0711-035428</t>
  </si>
  <si>
    <t>Wartian Herkku</t>
  </si>
  <si>
    <t>Torikatu 38</t>
  </si>
  <si>
    <t>Oulu</t>
  </si>
  <si>
    <t>90110</t>
  </si>
  <si>
    <t>Finland</t>
  </si>
  <si>
    <t>981-443655</t>
  </si>
  <si>
    <t>Wellington Importadora</t>
  </si>
  <si>
    <t>Rua do Mercado, 12</t>
  </si>
  <si>
    <t>Resende</t>
  </si>
  <si>
    <t>08737-363</t>
  </si>
  <si>
    <t>(14) 555-8122</t>
  </si>
  <si>
    <t>White Clover Markets</t>
  </si>
  <si>
    <t>305 - 14th Ave. S._x000D_
Suite 3B</t>
  </si>
  <si>
    <t>Seattle</t>
  </si>
  <si>
    <t>98128</t>
  </si>
  <si>
    <t>(206) 555-4112</t>
  </si>
  <si>
    <t>(206) 555-4115</t>
  </si>
  <si>
    <t>Wilman Kala</t>
  </si>
  <si>
    <t>Keskuskatu 45</t>
  </si>
  <si>
    <t>Helsinki</t>
  </si>
  <si>
    <t>21240</t>
  </si>
  <si>
    <t>90-224 8858</t>
  </si>
  <si>
    <t>Wolski  Zajazd</t>
  </si>
  <si>
    <t>ul. Filtrowa 68</t>
  </si>
  <si>
    <t>Warszawa</t>
  </si>
  <si>
    <t>01-012</t>
  </si>
  <si>
    <t>Poland</t>
  </si>
  <si>
    <t>(26) 642-7012</t>
  </si>
  <si>
    <t>Připravte kontingenční tabulky podle obrázku. Další tabulky vždy kopírujte z původní, aby bylo možné průřezem ovládat všechny najednou</t>
  </si>
  <si>
    <t>Do tabulky níže doplňte názvy produktů a jména zákazníků podle dalších dvou listů</t>
  </si>
  <si>
    <t>První tabulka porovnává datum a prodeje, filtrujete podle zemí, druhá má zboží a třetí zákazníky</t>
  </si>
  <si>
    <t>Tabulka se zbožím a zákazníky je seřazená od největšího</t>
  </si>
  <si>
    <t>Popisky řádků</t>
  </si>
  <si>
    <t>Celkový součet</t>
  </si>
  <si>
    <t>Čtv1</t>
  </si>
  <si>
    <t>Čtv2</t>
  </si>
  <si>
    <t>Čtv3</t>
  </si>
  <si>
    <t>Čtv4</t>
  </si>
  <si>
    <t>Popisky sloupců</t>
  </si>
  <si>
    <t>Součet z Cena Celkem</t>
  </si>
  <si>
    <t>Program</t>
  </si>
  <si>
    <t>Počet</t>
  </si>
  <si>
    <t>Typ</t>
  </si>
  <si>
    <t>Měsíc</t>
  </si>
  <si>
    <t>Tržba</t>
  </si>
  <si>
    <t>Den</t>
  </si>
  <si>
    <t>Název dne</t>
  </si>
  <si>
    <t>BON</t>
  </si>
  <si>
    <t>B</t>
  </si>
  <si>
    <t>út</t>
  </si>
  <si>
    <t>FIN</t>
  </si>
  <si>
    <t>SAF</t>
  </si>
  <si>
    <t>INV</t>
  </si>
  <si>
    <t>P</t>
  </si>
  <si>
    <t>st</t>
  </si>
  <si>
    <t>čt</t>
  </si>
  <si>
    <t>pá</t>
  </si>
  <si>
    <t>po</t>
  </si>
  <si>
    <t>KAU</t>
  </si>
  <si>
    <t>F</t>
  </si>
  <si>
    <t>POD</t>
  </si>
  <si>
    <t>J</t>
  </si>
  <si>
    <t>Leden</t>
  </si>
  <si>
    <t>Únor</t>
  </si>
  <si>
    <t>Březen</t>
  </si>
  <si>
    <t>Duben</t>
  </si>
  <si>
    <t>Květen</t>
  </si>
  <si>
    <t>Červen</t>
  </si>
  <si>
    <t>2017</t>
  </si>
  <si>
    <t>2018</t>
  </si>
  <si>
    <t>2019</t>
  </si>
  <si>
    <t>Součet z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</si>
</sst>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44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2" fillId="0" borderId="0" xfId="0" applyFont="1"/>
    <xf numFmtId="0" fontId="0" fillId="2" borderId="0" xfId="0" applyFill="1" applyAlignment="1"/>
    <xf numFmtId="0" fontId="0" fillId="2" borderId="0" xfId="0" applyFill="1"/>
    <xf numFmtId="0" fontId="0" fillId="0" borderId="5" xfId="0" applyBorder="1"/>
    <xf numFmtId="14" fontId="0" fillId="0" borderId="5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44" fontId="0" fillId="0" borderId="5" xfId="1" applyFont="1" applyBorder="1"/>
    <xf numFmtId="44" fontId="0" fillId="0" borderId="6" xfId="1" applyFont="1" applyBorder="1"/>
    <xf numFmtId="44" fontId="0" fillId="0" borderId="8" xfId="1" applyFont="1" applyBorder="1"/>
    <xf numFmtId="44" fontId="0" fillId="0" borderId="9" xfId="1" applyFont="1" applyBorder="1"/>
    <xf numFmtId="0" fontId="0" fillId="0" borderId="10" xfId="0" applyFill="1" applyBorder="1"/>
    <xf numFmtId="0" fontId="7" fillId="2" borderId="0" xfId="0" applyFont="1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6" fillId="0" borderId="0" xfId="0" applyFont="1"/>
    <xf numFmtId="10" fontId="0" fillId="0" borderId="0" xfId="2" applyNumberFormat="1" applyFont="1"/>
    <xf numFmtId="0" fontId="8" fillId="0" borderId="0" xfId="8"/>
    <xf numFmtId="14" fontId="8" fillId="0" borderId="0" xfId="8" applyNumberFormat="1"/>
    <xf numFmtId="4" fontId="8" fillId="0" borderId="0" xfId="8" applyNumberFormat="1" applyAlignment="1">
      <alignment vertical="center"/>
    </xf>
    <xf numFmtId="0" fontId="0" fillId="4" borderId="0" xfId="0" applyFill="1" applyAlignment="1">
      <alignment horizontal="left" wrapText="1"/>
    </xf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3" borderId="0" xfId="8" applyFill="1"/>
  </cellXfs>
  <cellStyles count="9">
    <cellStyle name="Měna" xfId="1" builtinId="4"/>
    <cellStyle name="Měna 2" xfId="7" xr:uid="{993AF04A-5E29-4583-B25D-E895F9DB3C18}"/>
    <cellStyle name="Normální" xfId="0" builtinId="0"/>
    <cellStyle name="Normální 2" xfId="4" xr:uid="{CAB37042-0648-4C53-8A04-5C74C729D6FB}"/>
    <cellStyle name="Normální 3" xfId="5" xr:uid="{B7CFDEC1-9FBB-4723-88D0-DC6AED1AE0B2}"/>
    <cellStyle name="Normální 4" xfId="6" xr:uid="{61EBEE6E-DEE0-4CDC-ADC1-F330493C6C27}"/>
    <cellStyle name="Normální 5" xfId="8" xr:uid="{E90BCFB4-F40B-422D-9044-166E4967D73F}"/>
    <cellStyle name="Procenta" xfId="2" builtinId="5"/>
    <cellStyle name="Procenta 2" xfId="3" xr:uid="{5A3D787F-B862-4281-92DF-6F08572677BF}"/>
  </cellStyles>
  <dxfs count="0"/>
  <tableStyles count="0" defaultTableStyle="TableStyleMedium2" defaultPivotStyle="PivotStyleLight16"/>
  <colors>
    <mruColors>
      <color rgb="FFE0A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[den3_hotovo.xlsx]List2!Kontingenční tabulka20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List2!$B$3:$B$4</c:f>
              <c:strCache>
                <c:ptCount val="1"/>
                <c:pt idx="0">
                  <c:v>Jihočeský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List2!$A$5:$A$9</c:f>
              <c:strCache>
                <c:ptCount val="4"/>
                <c:pt idx="0">
                  <c:v>Čtv1</c:v>
                </c:pt>
                <c:pt idx="1">
                  <c:v>Čtv2</c:v>
                </c:pt>
                <c:pt idx="2">
                  <c:v>Čtv3</c:v>
                </c:pt>
                <c:pt idx="3">
                  <c:v>Čtv4</c:v>
                </c:pt>
              </c:strCache>
            </c:strRef>
          </c:cat>
          <c:val>
            <c:numRef>
              <c:f>List2!$B$5:$B$9</c:f>
              <c:numCache>
                <c:formatCode>General</c:formatCode>
                <c:ptCount val="4"/>
                <c:pt idx="0">
                  <c:v>31829.300000000003</c:v>
                </c:pt>
                <c:pt idx="1">
                  <c:v>63166.400000000009</c:v>
                </c:pt>
                <c:pt idx="2">
                  <c:v>73555.199999999997</c:v>
                </c:pt>
                <c:pt idx="3">
                  <c:v>64711.3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6-47CB-95D7-E350FA435C6A}"/>
            </c:ext>
          </c:extLst>
        </c:ser>
        <c:ser>
          <c:idx val="1"/>
          <c:order val="1"/>
          <c:tx>
            <c:strRef>
              <c:f>List2!$C$3:$C$4</c:f>
              <c:strCache>
                <c:ptCount val="1"/>
                <c:pt idx="0">
                  <c:v>Praha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List2!$A$5:$A$9</c:f>
              <c:strCache>
                <c:ptCount val="4"/>
                <c:pt idx="0">
                  <c:v>Čtv1</c:v>
                </c:pt>
                <c:pt idx="1">
                  <c:v>Čtv2</c:v>
                </c:pt>
                <c:pt idx="2">
                  <c:v>Čtv3</c:v>
                </c:pt>
                <c:pt idx="3">
                  <c:v>Čtv4</c:v>
                </c:pt>
              </c:strCache>
            </c:strRef>
          </c:cat>
          <c:val>
            <c:numRef>
              <c:f>List2!$C$5:$C$9</c:f>
              <c:numCache>
                <c:formatCode>General</c:formatCode>
                <c:ptCount val="4"/>
                <c:pt idx="0">
                  <c:v>96310.6</c:v>
                </c:pt>
                <c:pt idx="1">
                  <c:v>39756.9</c:v>
                </c:pt>
                <c:pt idx="2">
                  <c:v>46677</c:v>
                </c:pt>
                <c:pt idx="3">
                  <c:v>28716.5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6-47CB-95D7-E350FA435C6A}"/>
            </c:ext>
          </c:extLst>
        </c:ser>
        <c:ser>
          <c:idx val="2"/>
          <c:order val="2"/>
          <c:tx>
            <c:strRef>
              <c:f>List2!$D$3:$D$4</c:f>
              <c:strCache>
                <c:ptCount val="1"/>
                <c:pt idx="0">
                  <c:v>Severomoravský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List2!$A$5:$A$9</c:f>
              <c:strCache>
                <c:ptCount val="4"/>
                <c:pt idx="0">
                  <c:v>Čtv1</c:v>
                </c:pt>
                <c:pt idx="1">
                  <c:v>Čtv2</c:v>
                </c:pt>
                <c:pt idx="2">
                  <c:v>Čtv3</c:v>
                </c:pt>
                <c:pt idx="3">
                  <c:v>Čtv4</c:v>
                </c:pt>
              </c:strCache>
            </c:strRef>
          </c:cat>
          <c:val>
            <c:numRef>
              <c:f>List2!$D$5:$D$9</c:f>
              <c:numCache>
                <c:formatCode>General</c:formatCode>
                <c:ptCount val="4"/>
                <c:pt idx="0">
                  <c:v>58523.1</c:v>
                </c:pt>
                <c:pt idx="1">
                  <c:v>21681.5</c:v>
                </c:pt>
                <c:pt idx="2">
                  <c:v>76759.7</c:v>
                </c:pt>
                <c:pt idx="3">
                  <c:v>34880.5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6-47CB-95D7-E350FA435C6A}"/>
            </c:ext>
          </c:extLst>
        </c:ser>
        <c:ser>
          <c:idx val="3"/>
          <c:order val="3"/>
          <c:tx>
            <c:strRef>
              <c:f>List2!$E$3:$E$4</c:f>
              <c:strCache>
                <c:ptCount val="1"/>
                <c:pt idx="0">
                  <c:v>Středočeský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List2!$A$5:$A$9</c:f>
              <c:strCache>
                <c:ptCount val="4"/>
                <c:pt idx="0">
                  <c:v>Čtv1</c:v>
                </c:pt>
                <c:pt idx="1">
                  <c:v>Čtv2</c:v>
                </c:pt>
                <c:pt idx="2">
                  <c:v>Čtv3</c:v>
                </c:pt>
                <c:pt idx="3">
                  <c:v>Čtv4</c:v>
                </c:pt>
              </c:strCache>
            </c:strRef>
          </c:cat>
          <c:val>
            <c:numRef>
              <c:f>List2!$E$5:$E$9</c:f>
              <c:numCache>
                <c:formatCode>General</c:formatCode>
                <c:ptCount val="4"/>
                <c:pt idx="0">
                  <c:v>145322</c:v>
                </c:pt>
                <c:pt idx="1">
                  <c:v>270859.7</c:v>
                </c:pt>
                <c:pt idx="2">
                  <c:v>96320.3</c:v>
                </c:pt>
                <c:pt idx="3">
                  <c:v>182399.80000000002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6-47CB-95D7-E350FA435C6A}"/>
            </c:ext>
          </c:extLst>
        </c:ser>
        <c:ser>
          <c:idx val="4"/>
          <c:order val="4"/>
          <c:tx>
            <c:strRef>
              <c:f>List2!$F$3:$F$4</c:f>
              <c:strCache>
                <c:ptCount val="1"/>
                <c:pt idx="0">
                  <c:v>Zlínský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List2!$A$5:$A$9</c:f>
              <c:strCache>
                <c:ptCount val="4"/>
                <c:pt idx="0">
                  <c:v>Čtv1</c:v>
                </c:pt>
                <c:pt idx="1">
                  <c:v>Čtv2</c:v>
                </c:pt>
                <c:pt idx="2">
                  <c:v>Čtv3</c:v>
                </c:pt>
                <c:pt idx="3">
                  <c:v>Čtv4</c:v>
                </c:pt>
              </c:strCache>
            </c:strRef>
          </c:cat>
          <c:val>
            <c:numRef>
              <c:f>List2!$F$5:$F$9</c:f>
              <c:numCache>
                <c:formatCode>General</c:formatCode>
                <c:ptCount val="4"/>
                <c:pt idx="0">
                  <c:v>44277.099999999991</c:v>
                </c:pt>
                <c:pt idx="1">
                  <c:v>7946</c:v>
                </c:pt>
                <c:pt idx="2">
                  <c:v>99485.900000000009</c:v>
                </c:pt>
                <c:pt idx="3">
                  <c:v>103146.40000000001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6-47CB-95D7-E350FA435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581376"/>
        <c:axId val="1787574512"/>
      </c:barChart>
      <c:catAx>
        <c:axId val="41158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574512"/>
        <c:crosses val="autoZero"/>
        <c:auto val="1"/>
        <c:lblAlgn val="ctr"/>
        <c:lblOffset val="100"/>
        <c:noMultiLvlLbl val="0"/>
      </c:catAx>
      <c:valAx>
        <c:axId val="178757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58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'15 Graf'!$B$11:$B$16</c:f>
              <c:strCache>
                <c:ptCount val="6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</c:strCache>
            </c:strRef>
          </c:cat>
          <c:val>
            <c:numRef>
              <c:f>'15 Graf'!$C$11:$C$16</c:f>
              <c:numCache>
                <c:formatCode>General</c:formatCode>
                <c:ptCount val="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B-4E6D-A716-EC26A6BC1A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[den3_hotovo.xlsx]řešení volitelného!Kontingenční tabulka23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'řešení volitelného'!$B$3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'řešení volitelného'!$A$4:$A$7</c:f>
              <c:strCach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strCache>
            </c:strRef>
          </c:cat>
          <c:val>
            <c:numRef>
              <c:f>'řešení volitelného'!$B$4:$B$7</c:f>
              <c:numCache>
                <c:formatCode>General</c:formatCode>
                <c:ptCount val="3"/>
                <c:pt idx="0">
                  <c:v>31697.999999999996</c:v>
                </c:pt>
                <c:pt idx="1">
                  <c:v>127615.00000000001</c:v>
                </c:pt>
                <c:pt idx="2">
                  <c:v>104253.97999999998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5-4CE4-AB88-8992243BF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950032"/>
        <c:axId val="442048880"/>
      </c:barChart>
      <c:catAx>
        <c:axId val="41195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48880"/>
        <c:crosses val="autoZero"/>
        <c:auto val="1"/>
        <c:lblAlgn val="ctr"/>
        <c:lblOffset val="100"/>
        <c:noMultiLvlLbl val="0"/>
      </c:catAx>
      <c:valAx>
        <c:axId val="44204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5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14</xdr:col>
      <xdr:colOff>456528</xdr:colOff>
      <xdr:row>36</xdr:row>
      <xdr:rowOff>27780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285FD15-BCB7-40F0-90AB-76909CE66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47625"/>
          <a:ext cx="8962353" cy="6495255"/>
        </a:xfrm>
        <a:prstGeom prst="rect">
          <a:avLst/>
        </a:prstGeom>
      </xdr:spPr>
    </xdr:pic>
    <xdr:clientData/>
  </xdr:twoCellAnchor>
  <xdr:twoCellAnchor editAs="oneCell">
    <xdr:from>
      <xdr:col>14</xdr:col>
      <xdr:colOff>419100</xdr:colOff>
      <xdr:row>0</xdr:row>
      <xdr:rowOff>47625</xdr:rowOff>
    </xdr:from>
    <xdr:to>
      <xdr:col>29</xdr:col>
      <xdr:colOff>144976</xdr:colOff>
      <xdr:row>36</xdr:row>
      <xdr:rowOff>47625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4BFDD25-67BA-4CCE-9D6F-B33ED928D6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53500" y="47625"/>
          <a:ext cx="8869876" cy="651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20</xdr:col>
      <xdr:colOff>7620</xdr:colOff>
      <xdr:row>30</xdr:row>
      <xdr:rowOff>7620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28F30B4-245D-44C2-889F-6CB33EE6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1112520"/>
          <a:ext cx="5494020" cy="439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9</xdr:row>
      <xdr:rowOff>99060</xdr:rowOff>
    </xdr:from>
    <xdr:to>
      <xdr:col>3</xdr:col>
      <xdr:colOff>952500</xdr:colOff>
      <xdr:row>22</xdr:row>
      <xdr:rowOff>106680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B498E31-AC66-4D84-BC12-DD04639B6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1005840</xdr:colOff>
      <xdr:row>9</xdr:row>
      <xdr:rowOff>91440</xdr:rowOff>
    </xdr:from>
    <xdr:to>
      <xdr:col>5</xdr:col>
      <xdr:colOff>746760</xdr:colOff>
      <xdr:row>22</xdr:row>
      <xdr:rowOff>180975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Kategorie">
              <a:extLst>
                <a:ext uri="{FF2B5EF4-FFF2-40B4-BE49-F238E27FC236}">
                  <a16:creationId xmlns:a16="http://schemas.microsoft.com/office/drawing/2014/main" id="{F636745D-755A-41DF-A42B-41E25E6E22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egori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34840" y="173736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</xdr:colOff>
      <xdr:row>4</xdr:row>
      <xdr:rowOff>99060</xdr:rowOff>
    </xdr:from>
    <xdr:to>
      <xdr:col>7</xdr:col>
      <xdr:colOff>708660</xdr:colOff>
      <xdr:row>20</xdr:row>
      <xdr:rowOff>165065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E6905EB-2E6C-4524-9E27-1F8C797B3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" y="845820"/>
          <a:ext cx="6774180" cy="299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6</xdr:row>
      <xdr:rowOff>53340</xdr:rowOff>
    </xdr:from>
    <xdr:to>
      <xdr:col>13</xdr:col>
      <xdr:colOff>340249</xdr:colOff>
      <xdr:row>21</xdr:row>
      <xdr:rowOff>65771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F66D226-827A-47B7-8EDD-8C4A7233E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5360" y="1165860"/>
          <a:ext cx="4584589" cy="2755631"/>
        </a:xfrm>
        <a:prstGeom prst="rect">
          <a:avLst/>
        </a:prstGeom>
      </xdr:spPr>
    </xdr:pic>
    <xdr:clientData/>
  </xdr:twoCellAnchor>
  <xdr:twoCellAnchor>
    <xdr:from>
      <xdr:col>3</xdr:col>
      <xdr:colOff>289560</xdr:colOff>
      <xdr:row>11</xdr:row>
      <xdr:rowOff>163830</xdr:rowOff>
    </xdr:from>
    <xdr:to>
      <xdr:col>10</xdr:col>
      <xdr:colOff>213360</xdr:colOff>
      <xdr:row>26</xdr:row>
      <xdr:rowOff>163830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B2AB39-AC0A-4D4D-9881-226624CF1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7</xdr:row>
      <xdr:rowOff>148590</xdr:rowOff>
    </xdr:from>
    <xdr:to>
      <xdr:col>2</xdr:col>
      <xdr:colOff>7620</xdr:colOff>
      <xdr:row>22</xdr:row>
      <xdr:rowOff>148590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06355B5-E7B8-4F58-8603-621A34A67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137160</xdr:colOff>
      <xdr:row>2</xdr:row>
      <xdr:rowOff>15240</xdr:rowOff>
    </xdr:from>
    <xdr:to>
      <xdr:col>6</xdr:col>
      <xdr:colOff>373380</xdr:colOff>
      <xdr:row>20</xdr:row>
      <xdr:rowOff>30480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Country">
              <a:extLst>
                <a:ext uri="{FF2B5EF4-FFF2-40B4-BE49-F238E27FC236}">
                  <a16:creationId xmlns:a16="http://schemas.microsoft.com/office/drawing/2014/main" id="{A240A531-2764-47B0-A001-84E1BB2450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untry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52700" y="381000"/>
              <a:ext cx="2674620" cy="3307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Tento obrazec představuje průřez. Průřezy se dají používat v Excelu 2010 nebo v novější verzi.
Průřez se nedá použít, pokud je obrazec upravený ve starší verzi Excelu nebo pokud je sešit uložený v Excelu 2003 nebo starší verzi.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7</xdr:row>
      <xdr:rowOff>76366</xdr:rowOff>
    </xdr:from>
    <xdr:to>
      <xdr:col>11</xdr:col>
      <xdr:colOff>7620</xdr:colOff>
      <xdr:row>23</xdr:row>
      <xdr:rowOff>68580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9E0365D-B717-457A-A1C0-0BD15410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371766"/>
          <a:ext cx="8496300" cy="2918294"/>
        </a:xfrm>
        <a:prstGeom prst="rect">
          <a:avLst/>
        </a:prstGeom>
        <a:noFill/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udentEN" refreshedDate="44309.63090358796" createdVersion="6" refreshedVersion="6" minRefreshableVersion="3" recordCount="610" xr:uid="{8CC78C05-8A28-407E-9EAC-D1563B6BE016}">
  <cacheSource type="worksheet">
    <worksheetSource ref="B23:J633" sheet="14 Kont tab"/>
  </cacheSource>
  <cacheFields count="9">
    <cacheField name="Kód zboží" numFmtId="0">
      <sharedItems/>
    </cacheField>
    <cacheField name="Název Zboží" numFmtId="0">
      <sharedItems/>
    </cacheField>
    <cacheField name="Kategorie" numFmtId="0">
      <sharedItems count="5">
        <s v="Čaje a byliny"/>
        <s v="Aromaterapie"/>
        <s v="Bezlepkové potraviny"/>
        <s v="Doplňky stravy"/>
        <s v="Ekodrogerie"/>
      </sharedItems>
    </cacheField>
    <cacheField name="Datum" numFmtId="14">
      <sharedItems containsSemiMixedTypes="0" containsNonDate="0" containsDate="1" containsString="0" minDate="2020-01-01T00:00:00" maxDate="2020-12-31T00:00:00" count="122">
        <d v="2020-11-24T00:00:00"/>
        <d v="2020-11-03T00:00:00"/>
        <d v="2020-01-28T00:00:00"/>
        <d v="2020-02-18T00:00:00"/>
        <d v="2020-08-02T00:00:00"/>
        <d v="2020-09-16T00:00:00"/>
        <d v="2020-02-06T00:00:00"/>
        <d v="2020-11-18T00:00:00"/>
        <d v="2020-03-14T00:00:00"/>
        <d v="2020-12-06T00:00:00"/>
        <d v="2020-01-01T00:00:00"/>
        <d v="2020-10-04T00:00:00"/>
        <d v="2020-01-10T00:00:00"/>
        <d v="2020-06-27T00:00:00"/>
        <d v="2020-08-08T00:00:00"/>
        <d v="2020-02-12T00:00:00"/>
        <d v="2020-03-29T00:00:00"/>
        <d v="2020-08-11T00:00:00"/>
        <d v="2020-10-25T00:00:00"/>
        <d v="2020-11-12T00:00:00"/>
        <d v="2020-07-18T00:00:00"/>
        <d v="2020-10-10T00:00:00"/>
        <d v="2020-12-18T00:00:00"/>
        <d v="2020-03-23T00:00:00"/>
        <d v="2020-02-09T00:00:00"/>
        <d v="2020-05-13T00:00:00"/>
        <d v="2020-08-29T00:00:00"/>
        <d v="2020-07-27T00:00:00"/>
        <d v="2020-04-16T00:00:00"/>
        <d v="2020-08-14T00:00:00"/>
        <d v="2020-12-30T00:00:00"/>
        <d v="2020-11-30T00:00:00"/>
        <d v="2020-03-05T00:00:00"/>
        <d v="2020-07-06T00:00:00"/>
        <d v="2020-09-10T00:00:00"/>
        <d v="2020-11-15T00:00:00"/>
        <d v="2020-12-21T00:00:00"/>
        <d v="2020-03-11T00:00:00"/>
        <d v="2020-01-13T00:00:00"/>
        <d v="2020-04-25T00:00:00"/>
        <d v="2020-03-26T00:00:00"/>
        <d v="2020-05-16T00:00:00"/>
        <d v="2020-06-09T00:00:00"/>
        <d v="2020-10-13T00:00:00"/>
        <d v="2020-09-22T00:00:00"/>
        <d v="2020-03-08T00:00:00"/>
        <d v="2020-05-28T00:00:00"/>
        <d v="2020-04-28T00:00:00"/>
        <d v="2020-06-06T00:00:00"/>
        <d v="2020-02-24T00:00:00"/>
        <d v="2020-06-21T00:00:00"/>
        <d v="2020-10-01T00:00:00"/>
        <d v="2020-12-09T00:00:00"/>
        <d v="2020-02-27T00:00:00"/>
        <d v="2020-05-07T00:00:00"/>
        <d v="2020-04-22T00:00:00"/>
        <d v="2020-10-28T00:00:00"/>
        <d v="2020-09-13T00:00:00"/>
        <d v="2020-07-30T00:00:00"/>
        <d v="2020-12-03T00:00:00"/>
        <d v="2020-11-21T00:00:00"/>
        <d v="2020-04-13T00:00:00"/>
        <d v="2020-02-03T00:00:00"/>
        <d v="2020-03-02T00:00:00"/>
        <d v="2020-05-22T00:00:00"/>
        <d v="2020-05-01T00:00:00"/>
        <d v="2020-01-07T00:00:00"/>
        <d v="2020-02-21T00:00:00"/>
        <d v="2020-01-16T00:00:00"/>
        <d v="2020-08-17T00:00:00"/>
        <d v="2020-09-28T00:00:00"/>
        <d v="2020-01-25T00:00:00"/>
        <d v="2020-07-15T00:00:00"/>
        <d v="2020-08-05T00:00:00"/>
        <d v="2020-06-03T00:00:00"/>
        <d v="2020-09-07T00:00:00"/>
        <d v="2020-09-25T00:00:00"/>
        <d v="2020-05-10T00:00:00"/>
        <d v="2020-10-07T00:00:00"/>
        <d v="2020-08-26T00:00:00"/>
        <d v="2020-07-21T00:00:00"/>
        <d v="2020-01-19T00:00:00"/>
        <d v="2020-08-23T00:00:00"/>
        <d v="2020-12-27T00:00:00"/>
        <d v="2020-07-24T00:00:00"/>
        <d v="2020-06-24T00:00:00"/>
        <d v="2020-01-22T00:00:00"/>
        <d v="2020-11-09T00:00:00"/>
        <d v="2020-05-19T00:00:00"/>
        <d v="2020-04-19T00:00:00"/>
        <d v="2020-06-30T00:00:00"/>
        <d v="2020-11-27T00:00:00"/>
        <d v="2020-12-12T00:00:00"/>
        <d v="2020-06-12T00:00:00"/>
        <d v="2020-07-12T00:00:00"/>
        <d v="2020-05-31T00:00:00"/>
        <d v="2020-06-18T00:00:00"/>
        <d v="2020-10-19T00:00:00"/>
        <d v="2020-06-15T00:00:00"/>
        <d v="2020-01-04T00:00:00"/>
        <d v="2020-09-01T00:00:00"/>
        <d v="2020-01-31T00:00:00"/>
        <d v="2020-04-01T00:00:00"/>
        <d v="2020-05-04T00:00:00"/>
        <d v="2020-07-03T00:00:00"/>
        <d v="2020-11-06T00:00:00"/>
        <d v="2020-05-25T00:00:00"/>
        <d v="2020-04-04T00:00:00"/>
        <d v="2020-03-17T00:00:00"/>
        <d v="2020-09-19T00:00:00"/>
        <d v="2020-10-22T00:00:00"/>
        <d v="2020-12-24T00:00:00"/>
        <d v="2020-10-31T00:00:00"/>
        <d v="2020-03-20T00:00:00"/>
        <d v="2020-12-15T00:00:00"/>
        <d v="2020-04-07T00:00:00"/>
        <d v="2020-07-09T00:00:00"/>
        <d v="2020-04-10T00:00:00"/>
        <d v="2020-10-16T00:00:00"/>
        <d v="2020-08-20T00:00:00"/>
        <d v="2020-02-15T00:00:00"/>
        <d v="2020-09-04T00:00:00"/>
      </sharedItems>
      <fieldGroup base="3">
        <rangePr groupBy="quarters" startDate="2020-01-01T00:00:00" endDate="2020-12-31T00:00:00"/>
        <groupItems count="6">
          <s v="&lt;01.01.2020"/>
          <s v="Čtv1"/>
          <s v="Čtv2"/>
          <s v="Čtv3"/>
          <s v="Čtv4"/>
          <s v="&gt;31.12.2020"/>
        </groupItems>
      </fieldGroup>
    </cacheField>
    <cacheField name="Pobočka" numFmtId="0">
      <sharedItems/>
    </cacheField>
    <cacheField name="Kraj" numFmtId="0">
      <sharedItems count="5">
        <s v="Jihočeský"/>
        <s v="Praha"/>
        <s v="Zlínský"/>
        <s v="Středočeský"/>
        <s v="Severomoravský"/>
      </sharedItems>
    </cacheField>
    <cacheField name="Celkem kusů" numFmtId="0">
      <sharedItems containsSemiMixedTypes="0" containsString="0" containsNumber="1" containsInteger="1" minValue="100" maxValue="300"/>
    </cacheField>
    <cacheField name="Cena" numFmtId="44">
      <sharedItems containsSemiMixedTypes="0" containsString="0" containsNumber="1" minValue="39.9" maxValue="699"/>
    </cacheField>
    <cacheField name="Cena Celkem" numFmtId="44">
      <sharedItems containsSemiMixedTypes="0" containsString="0" containsNumber="1" minValue="4149.5999999999995" maxValue="206205"/>
    </cacheField>
  </cacheFields>
  <extLst>
    <ext xmlns:x14="http://schemas.microsoft.com/office/spreadsheetml/2009/9/main" uri="{725AE2AE-9491-48be-B2B4-4EB974FC3084}">
      <x14:pivotCacheDefinition pivotCacheId="782993414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udentEN" refreshedDate="44309.673745254629" createdVersion="6" refreshedVersion="6" minRefreshableVersion="3" recordCount="2155" xr:uid="{052388F5-45F4-43DE-88F1-9DEBEAF257EA}">
  <cacheSource type="worksheet">
    <worksheetSource ref="B25:K2180" sheet="Volitelně dashboard"/>
  </cacheSource>
  <cacheFields count="12">
    <cacheField name="OrderID" numFmtId="0">
      <sharedItems containsSemiMixedTypes="0" containsString="0" containsNumber="1" containsInteger="1" minValue="10248" maxValue="11077"/>
    </cacheField>
    <cacheField name="Customer ID" numFmtId="0">
      <sharedItems/>
    </cacheField>
    <cacheField name="Order date" numFmtId="14">
      <sharedItems containsSemiMixedTypes="0" containsNonDate="0" containsDate="1" containsString="0" minDate="2017-08-04T00:00:00" maxDate="2019-06-06T00:00:00" count="479">
        <d v="2017-08-04T00:00:00"/>
        <d v="2017-08-05T00:00:00"/>
        <d v="2017-08-08T00:00:00"/>
        <d v="2017-08-09T00:00:00"/>
        <d v="2017-08-10T00:00:00"/>
        <d v="2017-08-11T00:00:00"/>
        <d v="2017-08-12T00:00:00"/>
        <d v="2017-08-15T00:00:00"/>
        <d v="2017-08-16T00:00:00"/>
        <d v="2017-08-17T00:00:00"/>
        <d v="2017-08-18T00:00:00"/>
        <d v="2017-08-19T00:00:00"/>
        <d v="2017-08-22T00:00:00"/>
        <d v="2017-08-23T00:00:00"/>
        <d v="2017-08-24T00:00:00"/>
        <d v="2017-08-25T00:00:00"/>
        <d v="2017-08-26T00:00:00"/>
        <d v="2017-08-29T00:00:00"/>
        <d v="2017-08-30T00:00:00"/>
        <d v="2017-08-31T00:00:00"/>
        <d v="2017-09-01T00:00:00"/>
        <d v="2017-09-02T00:00:00"/>
        <d v="2017-09-05T00:00:00"/>
        <d v="2017-09-06T00:00:00"/>
        <d v="2017-09-07T00:00:00"/>
        <d v="2017-09-08T00:00:00"/>
        <d v="2017-09-09T00:00:00"/>
        <d v="2017-09-12T00:00:00"/>
        <d v="2017-09-13T00:00:00"/>
        <d v="2017-09-14T00:00:00"/>
        <d v="2017-09-15T00:00:00"/>
        <d v="2017-09-16T00:00:00"/>
        <d v="2017-09-19T00:00:00"/>
        <d v="2017-09-20T00:00:00"/>
        <d v="2017-09-21T00:00:00"/>
        <d v="2017-09-22T00:00:00"/>
        <d v="2017-09-23T00:00:00"/>
        <d v="2017-09-26T00:00:00"/>
        <d v="2017-09-27T00:00:00"/>
        <d v="2017-09-28T00:00:00"/>
        <d v="2017-09-29T00:00:00"/>
        <d v="2017-09-30T00:00:00"/>
        <d v="2017-10-03T00:00:00"/>
        <d v="2017-10-04T00:00:00"/>
        <d v="2017-10-05T00:00:00"/>
        <d v="2017-10-06T00:00:00"/>
        <d v="2017-10-07T00:00:00"/>
        <d v="2017-10-10T00:00:00"/>
        <d v="2017-10-11T00:00:00"/>
        <d v="2017-10-12T00:00:00"/>
        <d v="2017-10-13T00:00:00"/>
        <d v="2017-10-14T00:00:00"/>
        <d v="2017-10-17T00:00:00"/>
        <d v="2017-10-18T00:00:00"/>
        <d v="2017-10-19T00:00:00"/>
        <d v="2017-10-20T00:00:00"/>
        <d v="2017-10-21T00:00:00"/>
        <d v="2017-10-24T00:00:00"/>
        <d v="2017-10-25T00:00:00"/>
        <d v="2017-10-26T00:00:00"/>
        <d v="2017-10-27T00:00:00"/>
        <d v="2017-10-28T00:00:00"/>
        <d v="2017-10-31T00:00:00"/>
        <d v="2017-11-01T00:00:00"/>
        <d v="2017-11-02T00:00:00"/>
        <d v="2017-11-03T00:00:00"/>
        <d v="2017-11-04T00:00:00"/>
        <d v="2017-11-07T00:00:00"/>
        <d v="2017-11-08T00:00:00"/>
        <d v="2017-11-09T00:00:00"/>
        <d v="2017-11-10T00:00:00"/>
        <d v="2017-11-11T00:00:00"/>
        <d v="2017-11-14T00:00:00"/>
        <d v="2017-11-15T00:00:00"/>
        <d v="2017-11-16T00:00:00"/>
        <d v="2017-11-17T00:00:00"/>
        <d v="2017-11-18T00:00:00"/>
        <d v="2017-11-21T00:00:00"/>
        <d v="2017-11-22T00:00:00"/>
        <d v="2017-11-23T00:00:00"/>
        <d v="2017-11-24T00:00:00"/>
        <d v="2017-11-25T00:00:00"/>
        <d v="2017-11-28T00:00:00"/>
        <d v="2017-11-29T00:00:00"/>
        <d v="2017-11-30T00:00:00"/>
        <d v="2017-12-01T00:00:00"/>
        <d v="2017-12-02T00:00:00"/>
        <d v="2017-12-05T00:00:00"/>
        <d v="2017-12-06T00:00:00"/>
        <d v="2017-12-07T00:00:00"/>
        <d v="2017-12-08T00:00:00"/>
        <d v="2017-12-09T00:00:00"/>
        <d v="2017-12-12T00:00:00"/>
        <d v="2017-12-13T00:00:00"/>
        <d v="2017-12-14T00:00:00"/>
        <d v="2017-12-15T00:00:00"/>
        <d v="2017-12-16T00:00:00"/>
        <d v="2017-12-19T00:00:00"/>
        <d v="2017-12-20T00:00:00"/>
        <d v="2017-12-21T00:00:00"/>
        <d v="2017-12-22T00:00:00"/>
        <d v="2017-12-23T00:00:00"/>
        <d v="2017-12-26T00:00:00"/>
        <d v="2017-12-27T00:00:00"/>
        <d v="2017-12-28T00:00:00"/>
        <d v="2017-12-29T00:00:00"/>
        <d v="2017-12-30T00:00:00"/>
        <d v="2018-01-02T00:00:00"/>
        <d v="2018-01-03T00:00:00"/>
        <d v="2018-01-04T00:00:00"/>
        <d v="2018-01-05T00:00:00"/>
        <d v="2018-01-06T00:00:00"/>
        <d v="2018-01-09T00:00:00"/>
        <d v="2018-01-10T00:00:00"/>
        <d v="2018-01-11T00:00:00"/>
        <d v="2018-01-12T00:00:00"/>
        <d v="2018-01-13T00:00:00"/>
        <d v="2018-01-16T00:00:00"/>
        <d v="2018-01-17T00:00:00"/>
        <d v="2018-01-18T00:00:00"/>
        <d v="2018-01-19T00:00:00"/>
        <d v="2018-01-20T00:00:00"/>
        <d v="2018-01-23T00:00:00"/>
        <d v="2018-01-24T00:00:00"/>
        <d v="2018-01-25T00:00:00"/>
        <d v="2018-01-26T00:00:00"/>
        <d v="2018-01-27T00:00:00"/>
        <d v="2018-01-30T00:00:00"/>
        <d v="2018-01-31T00:00:00"/>
        <d v="2018-02-01T00:00:00"/>
        <d v="2018-02-02T00:00:00"/>
        <d v="2018-02-03T00:00:00"/>
        <d v="2018-02-06T00:00:00"/>
        <d v="2018-02-07T00:00:00"/>
        <d v="2018-02-08T00:00:00"/>
        <d v="2018-02-09T00:00:00"/>
        <d v="2018-02-10T00:00:00"/>
        <d v="2018-02-13T00:00:00"/>
        <d v="2018-02-14T00:00:00"/>
        <d v="2018-02-15T00:00:00"/>
        <d v="2018-02-16T00:00:00"/>
        <d v="2018-02-17T00:00:00"/>
        <d v="2018-02-20T00:00:00"/>
        <d v="2018-02-21T00:00:00"/>
        <d v="2018-02-22T00:00:00"/>
        <d v="2018-02-23T00:00:00"/>
        <d v="2018-02-24T00:00:00"/>
        <d v="2018-02-27T00:00:00"/>
        <d v="2018-02-28T00:00:00"/>
        <d v="2018-03-01T00:00:00"/>
        <d v="2018-03-02T00:00:00"/>
        <d v="2018-03-03T00:00:00"/>
        <d v="2018-03-06T00:00:00"/>
        <d v="2018-03-07T00:00:00"/>
        <d v="2018-03-08T00:00:00"/>
        <d v="2018-03-09T00:00:00"/>
        <d v="2018-03-10T00:00:00"/>
        <d v="2018-03-13T00:00:00"/>
        <d v="2018-03-14T00:00:00"/>
        <d v="2018-03-15T00:00:00"/>
        <d v="2018-03-16T00:00:00"/>
        <d v="2018-03-17T00:00:00"/>
        <d v="2018-03-20T00:00:00"/>
        <d v="2018-03-21T00:00:00"/>
        <d v="2018-03-22T00:00:00"/>
        <d v="2018-03-23T00:00:00"/>
        <d v="2018-03-24T00:00:00"/>
        <d v="2018-03-27T00:00:00"/>
        <d v="2018-03-28T00:00:00"/>
        <d v="2018-03-29T00:00:00"/>
        <d v="2018-03-30T00:00:00"/>
        <d v="2018-03-31T00:00:00"/>
        <d v="2018-04-03T00:00:00"/>
        <d v="2018-04-04T00:00:00"/>
        <d v="2018-04-05T00:00:00"/>
        <d v="2018-04-06T00:00:00"/>
        <d v="2018-04-07T00:00:00"/>
        <d v="2018-04-10T00:00:00"/>
        <d v="2018-04-11T00:00:00"/>
        <d v="2018-04-12T00:00:00"/>
        <d v="2018-04-13T00:00:00"/>
        <d v="2018-04-14T00:00:00"/>
        <d v="2018-04-17T00:00:00"/>
        <d v="2018-04-18T00:00:00"/>
        <d v="2018-04-19T00:00:00"/>
        <d v="2018-04-20T00:00:00"/>
        <d v="2018-04-21T00:00:00"/>
        <d v="2018-04-24T00:00:00"/>
        <d v="2018-04-25T00:00:00"/>
        <d v="2018-04-26T00:00:00"/>
        <d v="2018-04-27T00:00:00"/>
        <d v="2018-04-28T00:00:00"/>
        <d v="2018-05-01T00:00:00"/>
        <d v="2018-05-02T00:00:00"/>
        <d v="2018-05-03T00:00:00"/>
        <d v="2018-05-04T00:00:00"/>
        <d v="2018-05-05T00:00:00"/>
        <d v="2018-05-08T00:00:00"/>
        <d v="2018-05-09T00:00:00"/>
        <d v="2018-05-10T00:00:00"/>
        <d v="2018-05-11T00:00:00"/>
        <d v="2018-05-12T00:00:00"/>
        <d v="2018-05-15T00:00:00"/>
        <d v="2018-05-16T00:00:00"/>
        <d v="2018-05-17T00:00:00"/>
        <d v="2018-05-18T00:00:00"/>
        <d v="2018-05-19T00:00:00"/>
        <d v="2018-05-22T00:00:00"/>
        <d v="2018-05-23T00:00:00"/>
        <d v="2018-05-24T00:00:00"/>
        <d v="2018-05-25T00:00:00"/>
        <d v="2018-05-26T00:00:00"/>
        <d v="2018-05-29T00:00:00"/>
        <d v="2018-05-30T00:00:00"/>
        <d v="2018-05-31T00:00:00"/>
        <d v="2018-06-01T00:00:00"/>
        <d v="2018-06-02T00:00:00"/>
        <d v="2018-06-05T00:00:00"/>
        <d v="2018-06-06T00:00:00"/>
        <d v="2018-06-07T00:00:00"/>
        <d v="2018-06-08T00:00:00"/>
        <d v="2018-06-09T00:00:00"/>
        <d v="2018-06-12T00:00:00"/>
        <d v="2018-06-13T00:00:00"/>
        <d v="2018-06-14T00:00:00"/>
        <d v="2018-06-15T00:00:00"/>
        <d v="2018-06-16T00:00:00"/>
        <d v="2018-06-19T00:00:00"/>
        <d v="2018-06-20T00:00:00"/>
        <d v="2018-06-21T00:00:00"/>
        <d v="2018-06-22T00:00:00"/>
        <d v="2018-06-23T00:00:00"/>
        <d v="2018-06-26T00:00:00"/>
        <d v="2018-06-27T00:00:00"/>
        <d v="2018-06-28T00:00:00"/>
        <d v="2018-06-29T00:00:00"/>
        <d v="2018-06-30T00:00:00"/>
        <d v="2018-07-03T00:00:00"/>
        <d v="2018-07-04T00:00:00"/>
        <d v="2018-07-05T00:00:00"/>
        <d v="2018-07-06T00:00:00"/>
        <d v="2018-07-07T00:00:00"/>
        <d v="2018-07-10T00:00:00"/>
        <d v="2018-07-11T00:00:00"/>
        <d v="2018-07-12T00:00:00"/>
        <d v="2018-07-13T00:00:00"/>
        <d v="2018-07-14T00:00:00"/>
        <d v="2018-07-17T00:00:00"/>
        <d v="2018-07-18T00:00:00"/>
        <d v="2018-07-19T00:00:00"/>
        <d v="2018-07-20T00:00:00"/>
        <d v="2018-07-21T00:00:00"/>
        <d v="2018-07-24T00:00:00"/>
        <d v="2018-07-25T00:00:00"/>
        <d v="2018-07-26T00:00:00"/>
        <d v="2018-07-27T00:00:00"/>
        <d v="2018-07-28T00:00:00"/>
        <d v="2018-07-31T00:00:00"/>
        <d v="2018-08-01T00:00:00"/>
        <d v="2018-08-02T00:00:00"/>
        <d v="2018-08-03T00:00:00"/>
        <d v="2018-08-04T00:00:00"/>
        <d v="2018-08-07T00:00:00"/>
        <d v="2018-08-08T00:00:00"/>
        <d v="2018-08-09T00:00:00"/>
        <d v="2018-08-10T00:00:00"/>
        <d v="2018-08-11T00:00:00"/>
        <d v="2018-08-14T00:00:00"/>
        <d v="2018-08-15T00:00:00"/>
        <d v="2018-08-16T00:00:00"/>
        <d v="2018-08-17T00:00:00"/>
        <d v="2018-08-18T00:00:00"/>
        <d v="2018-08-21T00:00:00"/>
        <d v="2018-08-22T00:00:00"/>
        <d v="2018-08-23T00:00:00"/>
        <d v="2018-08-24T00:00:00"/>
        <d v="2018-08-25T00:00:00"/>
        <d v="2018-08-28T00:00:00"/>
        <d v="2018-08-29T00:00:00"/>
        <d v="2018-08-30T00:00:00"/>
        <d v="2018-08-31T00:00:00"/>
        <d v="2018-09-01T00:00:00"/>
        <d v="2018-09-04T00:00:00"/>
        <d v="2018-09-05T00:00:00"/>
        <d v="2018-09-06T00:00:00"/>
        <d v="2018-09-07T00:00:00"/>
        <d v="2018-09-08T00:00:00"/>
        <d v="2018-09-11T00:00:00"/>
        <d v="2018-09-12T00:00:00"/>
        <d v="2018-09-13T00:00:00"/>
        <d v="2018-09-14T00:00:00"/>
        <d v="2018-09-15T00:00:00"/>
        <d v="2018-09-18T00:00:00"/>
        <d v="2018-09-19T00:00:00"/>
        <d v="2018-09-20T00:00:00"/>
        <d v="2018-09-21T00:00:00"/>
        <d v="2018-09-22T00:00:00"/>
        <d v="2018-09-25T00:00:00"/>
        <d v="2018-09-26T00:00:00"/>
        <d v="2018-09-27T00:00:00"/>
        <d v="2018-09-28T00:00:00"/>
        <d v="2018-09-29T00:00:00"/>
        <d v="2018-10-02T00:00:00"/>
        <d v="2018-10-03T00:00:00"/>
        <d v="2018-10-04T00:00:00"/>
        <d v="2018-10-05T00:00:00"/>
        <d v="2018-10-06T00:00:00"/>
        <d v="2018-10-09T00:00:00"/>
        <d v="2018-10-10T00:00:00"/>
        <d v="2018-10-11T00:00:00"/>
        <d v="2018-10-12T00:00:00"/>
        <d v="2018-10-13T00:00:00"/>
        <d v="2018-10-16T00:00:00"/>
        <d v="2018-10-17T00:00:00"/>
        <d v="2018-10-18T00:00:00"/>
        <d v="2018-10-19T00:00:00"/>
        <d v="2018-10-20T00:00:00"/>
        <d v="2018-10-23T00:00:00"/>
        <d v="2018-10-24T00:00:00"/>
        <d v="2018-10-25T00:00:00"/>
        <d v="2018-10-26T00:00:00"/>
        <d v="2018-10-27T00:00:00"/>
        <d v="2018-10-30T00:00:00"/>
        <d v="2018-10-31T00:00:00"/>
        <d v="2018-11-01T00:00:00"/>
        <d v="2018-11-02T00:00:00"/>
        <d v="2018-11-03T00:00:00"/>
        <d v="2018-11-06T00:00:00"/>
        <d v="2018-11-07T00:00:00"/>
        <d v="2018-11-08T00:00:00"/>
        <d v="2018-11-09T00:00:00"/>
        <d v="2018-11-10T00:00:00"/>
        <d v="2018-11-13T00:00:00"/>
        <d v="2018-11-14T00:00:00"/>
        <d v="2018-11-15T00:00:00"/>
        <d v="2018-11-16T00:00:00"/>
        <d v="2018-11-17T00:00:00"/>
        <d v="2018-11-20T00:00:00"/>
        <d v="2018-11-21T00:00:00"/>
        <d v="2018-11-22T00:00:00"/>
        <d v="2018-11-23T00:00:00"/>
        <d v="2018-11-24T00:00:00"/>
        <d v="2018-11-27T00:00:00"/>
        <d v="2018-11-28T00:00:00"/>
        <d v="2018-11-29T00:00:00"/>
        <d v="2018-11-30T00:00:00"/>
        <d v="2018-12-01T00:00:00"/>
        <d v="2018-12-04T00:00:00"/>
        <d v="2018-12-05T00:00:00"/>
        <d v="2018-12-06T00:00:00"/>
        <d v="2018-12-07T00:00:00"/>
        <d v="2018-12-08T00:00:00"/>
        <d v="2018-12-11T00:00:00"/>
        <d v="2018-12-12T00:00:00"/>
        <d v="2018-12-13T00:00:00"/>
        <d v="2018-12-14T00:00:00"/>
        <d v="2018-12-15T00:00:00"/>
        <d v="2018-12-18T00:00:00"/>
        <d v="2018-12-19T00:00:00"/>
        <d v="2018-12-20T00:00:00"/>
        <d v="2018-12-21T00:00:00"/>
        <d v="2018-12-22T00:00:00"/>
        <d v="2018-12-25T00:00:00"/>
        <d v="2018-12-26T00:00:00"/>
        <d v="2018-12-27T00:00:00"/>
        <d v="2018-12-28T00:00:00"/>
        <d v="2018-12-29T00:00:00"/>
        <d v="2019-01-01T00:00:00"/>
        <d v="2019-01-02T00:00:00"/>
        <d v="2019-01-03T00:00:00"/>
        <d v="2019-01-04T00:00:00"/>
        <d v="2019-01-05T00:00:00"/>
        <d v="2019-01-08T00:00:00"/>
        <d v="2019-01-09T00:00:00"/>
        <d v="2019-01-10T00:00:00"/>
        <d v="2019-01-11T00:00:00"/>
        <d v="2019-01-12T00:00:00"/>
        <d v="2019-01-15T00:00:00"/>
        <d v="2019-01-16T00:00:00"/>
        <d v="2019-01-17T00:00:00"/>
        <d v="2019-01-18T00:00:00"/>
        <d v="2019-01-19T00:00:00"/>
        <d v="2019-01-22T00:00:00"/>
        <d v="2019-01-23T00:00:00"/>
        <d v="2019-01-24T00:00:00"/>
        <d v="2019-01-25T00:00:00"/>
        <d v="2019-01-26T00:00:00"/>
        <d v="2019-01-29T00:00:00"/>
        <d v="2019-01-30T00:00:00"/>
        <d v="2019-01-31T00:00:00"/>
        <d v="2019-02-01T00:00:00"/>
        <d v="2019-02-02T00:00:00"/>
        <d v="2019-02-05T00:00:00"/>
        <d v="2019-02-06T00:00:00"/>
        <d v="2019-02-07T00:00:00"/>
        <d v="2019-02-08T00:00:00"/>
        <d v="2019-02-09T00:00:00"/>
        <d v="2019-02-12T00:00:00"/>
        <d v="2019-02-13T00:00:00"/>
        <d v="2019-02-14T00:00:00"/>
        <d v="2019-02-15T00:00:00"/>
        <d v="2019-02-16T00:00:00"/>
        <d v="2019-02-19T00:00:00"/>
        <d v="2019-02-20T00:00:00"/>
        <d v="2019-02-21T00:00:00"/>
        <d v="2019-02-22T00:00:00"/>
        <d v="2019-02-23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2T00:00:00"/>
        <d v="2019-04-23T00:00:00"/>
        <d v="2019-04-24T00:00:00"/>
        <d v="2019-04-25T00:00:00"/>
        <d v="2019-04-26T00:00:00"/>
        <d v="2019-04-29T00:00:00"/>
        <d v="2019-04-30T00:00:00"/>
        <d v="2019-05-01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</sharedItems>
      <fieldGroup par="11" base="2">
        <rangePr groupBy="months" startDate="2017-08-04T00:00:00" endDate="2019-06-06T00:00:00"/>
        <groupItems count="14">
          <s v="&lt;04.08.2017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6.06.2019"/>
        </groupItems>
      </fieldGroup>
    </cacheField>
    <cacheField name="ProductID" numFmtId="0">
      <sharedItems containsSemiMixedTypes="0" containsString="0" containsNumber="1" containsInteger="1" minValue="1" maxValue="77"/>
    </cacheField>
    <cacheField name="Product Name" numFmtId="0">
      <sharedItems count="77">
        <s v="Queso Cabrales"/>
        <s v="Singaporean Hokkien Fried Mee"/>
        <s v="Mozzarella di Giovanni"/>
        <s v="Tofu"/>
        <s v="Manjimup Dried Apples"/>
        <s v="Jack's New England Clam Chowder"/>
        <s v="Louisiana Fiery Hot Pepper Sauce"/>
        <s v="Gustaf's Knäckebröd"/>
        <s v="Ravioli Angelo"/>
        <s v="Sir Rodney's Marmalade"/>
        <s v="Geitost"/>
        <s v="Camembert Pierrot"/>
        <s v="Gorgonzola Telino"/>
        <s v="Chartreuse verte"/>
        <s v="Maxilaku"/>
        <s v="Guaraná Fantástica"/>
        <s v="Pâté chinois"/>
        <s v="Longlife Tofu"/>
        <s v="Chang"/>
        <s v="Pavlova"/>
        <s v="Inlagd Sill"/>
        <s v="Raclette Courdavault"/>
        <s v="Perth Pasties"/>
        <s v="Original Frankfurter grüne Soße"/>
        <s v="Schoggi Schokolade"/>
        <s v="Chef Anton's Gumbo Mix"/>
        <s v="Mascarpone Fabioli"/>
        <s v="Sir Rodney's Scones"/>
        <s v="Gravad lax"/>
        <s v="Tarte au sucre"/>
        <s v="Outback Lager"/>
        <s v="Steeleye Stout"/>
        <s v="Uncle Bob's Organic Dried Pears"/>
        <s v="Gnocchi di nonna Alice"/>
        <s v="Nord-Ost Matjeshering"/>
        <s v="Alice Mutton"/>
        <s v="Queso Manchego La Pastora"/>
        <s v="Boston Crab Meat"/>
        <s v="Lakkalikööri"/>
        <s v="Thüringer Rostbratwurst"/>
        <s v="Ipoh Coffee"/>
        <s v="Ikura"/>
        <s v="Flřtemysost"/>
        <s v="Konbu"/>
        <s v="Rössle Sauerkraut"/>
        <s v="Gula Malacca"/>
        <s v="Vegie-spread"/>
        <s v="Röd Kaviar"/>
        <s v="Rhönbräu Klosterbier"/>
        <s v="Teatime Chocolate Biscuits"/>
        <s v="Genen Shouyu"/>
        <s v="Laughing Lumberjack Lager"/>
        <s v="Chai"/>
        <s v="Sasquatch Ale"/>
        <s v="Spegesild"/>
        <s v="Tourtičre"/>
        <s v="Scottish Longbreads"/>
        <s v="Aniseed Syrup"/>
        <s v="Wimmers gute Semmelknödel"/>
        <s v="Carnarvon Tigers"/>
        <s v="Gudbrandsdalsost"/>
        <s v="Louisiana Hot Spiced Okra"/>
        <s v="Chef Anton's Cajun Seasoning"/>
        <s v="Grandma's Boysenberry Spread"/>
        <s v="Escargots de Bourgogne"/>
        <s v="Filo Mix"/>
        <s v="NuNuCa Nuß-Nougat-Creme"/>
        <s v="Côte de Blaye"/>
        <s v="Gumbär Gummibärchen"/>
        <s v="Zaanse koeken"/>
        <s v="Tunnbröd"/>
        <s v="Northwoods Cranberry Sauce"/>
        <s v="Valkoinen suklaa"/>
        <s v="Rřgede sild"/>
        <s v="Chocolade"/>
        <s v="Sirop d'érable"/>
        <s v="Mishi Kobe Niku"/>
      </sharedItems>
    </cacheField>
    <cacheField name="UnitPrice" numFmtId="4">
      <sharedItems containsSemiMixedTypes="0" containsString="0" containsNumber="1" minValue="2" maxValue="263.5"/>
    </cacheField>
    <cacheField name="Quantity" numFmtId="0">
      <sharedItems containsSemiMixedTypes="0" containsString="0" containsNumber="1" containsInteger="1" minValue="1" maxValue="130"/>
    </cacheField>
    <cacheField name="Total" numFmtId="0">
      <sharedItems containsSemiMixedTypes="0" containsString="0" containsNumber="1" minValue="4.8" maxValue="15810"/>
    </cacheField>
    <cacheField name="CompanyName" numFmtId="0">
      <sharedItems count="89">
        <s v="Vins et alcools Chevalier"/>
        <s v="Toms Spezialitäten"/>
        <s v="Hanari Carnes"/>
        <s v="Victuailles en stock"/>
        <s v="Supręmes délices"/>
        <s v="Chop-suey Chinese"/>
        <s v="Richter Supermarkt"/>
        <s v="Wellington Importadora"/>
        <s v="HILARIÓN-Abastos"/>
        <s v="Ernst Handel"/>
        <s v="Centro comercial Moctezuma"/>
        <s v="Ottilies Käseladen"/>
        <s v="Que Delícia"/>
        <s v="Rattlesnake Canyon Grocery"/>
        <s v="Folk och fä HB"/>
        <s v="Blondel pčre et fils"/>
        <s v="Wartian Herkku"/>
        <s v="Frankenversand"/>
        <s v="GROSELLA-Restaurante"/>
        <s v="White Clover Markets"/>
        <s v="Split Rail Beer &amp; Ale"/>
        <s v="QUICK-Stop"/>
        <s v="Magazzini Alimentari Riuniti"/>
        <s v="Tortuga Restaurante"/>
        <s v="Morgenstern Gesundkost"/>
        <s v="Berglunds snabbköp"/>
        <s v="Lehmanns Marktstand"/>
        <s v="Romero y tomillo"/>
        <s v="LILA-Supermercado"/>
        <s v="Ricardo Adocicados"/>
        <s v="Reggiani Caseifici"/>
        <s v="B's Beverages"/>
        <s v="Comércio Mineiro"/>
        <s v="Tradiçăo Hipermercados"/>
        <s v="Hungry Owl All-Night Grocers"/>
        <s v="Die Wandernde Kuh"/>
        <s v="Godos Cocina Típica"/>
        <s v="Old World Delicatessen"/>
        <s v="Lonesome Pine Restaurant"/>
        <s v="Ana Trujillo Emparedados y helados"/>
        <s v="The Big Cheese"/>
        <s v="Du monde entier"/>
        <s v="Island Trading"/>
        <s v="Pericles Comidas clásicas"/>
        <s v="Königlich Essen"/>
        <s v="Save-a-lot Markets"/>
        <s v="Bólido Comidas preparadas"/>
        <s v="Furia Bacalhau e Frutos do Mar"/>
        <s v="Bon app'"/>
        <s v="Mčre Paillarde"/>
        <s v="Princesa Isabel Vinhos"/>
        <s v="Simons bistro"/>
        <s v="Familia Arquibaldo"/>
        <s v="La maison d'Asie"/>
        <s v="Piccolo und mehr"/>
        <s v="Around the Horn"/>
        <s v="Seven Seas Imports"/>
        <s v="Drachenblut Delikatessen"/>
        <s v="Eastern Connection"/>
        <s v="Antonio Moreno Taquería"/>
        <s v="Galería del gastrónomo"/>
        <s v="Vaffeljernet"/>
        <s v="Queen Cozinha"/>
        <s v="Wolski  Zajazd"/>
        <s v="Hungry Coyote Import Store"/>
        <s v="Santé Gourmet"/>
        <s v="Bottom-Dollar Markets"/>
        <s v="LINO-Delicateses"/>
        <s v="Folies gourmandes"/>
        <s v="Océano Atlántico Ltda."/>
        <s v="Franchi S.p.A."/>
        <s v="Gourmet Lanchonetes"/>
        <s v="Consolidated Holdings"/>
        <s v="Rancho grande"/>
        <s v="Lazy K Kountry Store"/>
        <s v="Laughing Bacchus Wine Cellars"/>
        <s v="Blauer See Delikatessen"/>
        <s v="North/South"/>
        <s v="Cactus Comidas para llevar"/>
        <s v="Great Lakes Food Market"/>
        <s v="Maison Dewey"/>
        <s v="Trail's Head Gourmet Provisioners"/>
        <s v="Let's Stop N Shop"/>
        <s v="Wilman Kala"/>
        <s v="The Cracker Box"/>
        <s v="Alfreds Futterkiste"/>
        <s v="France restauration"/>
        <s v="Spécialités du monde"/>
        <s v="La corne d'abondance"/>
      </sharedItems>
    </cacheField>
    <cacheField name="Country" numFmtId="0">
      <sharedItems count="21">
        <s v="France"/>
        <s v="Germany"/>
        <s v="Brazil"/>
        <s v="Belgium"/>
        <s v="Switzerland"/>
        <s v="Venezuela"/>
        <s v="Austria"/>
        <s v="Mexico"/>
        <s v="USA"/>
        <s v="Sweden"/>
        <s v="Finland"/>
        <s v="Italy"/>
        <s v="Spain"/>
        <s v="UK"/>
        <s v="Ireland"/>
        <s v="Portugal"/>
        <s v="Canada"/>
        <s v="Denmark"/>
        <s v="Poland"/>
        <s v="Norway"/>
        <s v="Argentina"/>
      </sharedItems>
    </cacheField>
    <cacheField name="Čtvrtletí" numFmtId="0" databaseField="0">
      <fieldGroup base="2">
        <rangePr groupBy="quarters" startDate="2017-08-04T00:00:00" endDate="2019-06-06T00:00:00"/>
        <groupItems count="6">
          <s v="&lt;04.08.2017"/>
          <s v="Čtv1"/>
          <s v="Čtv2"/>
          <s v="Čtv3"/>
          <s v="Čtv4"/>
          <s v="&gt;06.06.2019"/>
        </groupItems>
      </fieldGroup>
    </cacheField>
    <cacheField name="Roky" numFmtId="0" databaseField="0">
      <fieldGroup base="2">
        <rangePr groupBy="years" startDate="2017-08-04T00:00:00" endDate="2019-06-06T00:00:00"/>
        <groupItems count="5">
          <s v="&lt;04.08.2017"/>
          <s v="2017"/>
          <s v="2018"/>
          <s v="2019"/>
          <s v="&gt;06.06.2019"/>
        </groupItems>
      </fieldGroup>
    </cacheField>
  </cacheFields>
  <extLst>
    <ext xmlns:x14="http://schemas.microsoft.com/office/spreadsheetml/2009/9/main" uri="{725AE2AE-9491-48be-B2B4-4EB974FC3084}">
      <x14:pivotCacheDefinition pivotCacheId="205144716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0">
  <r>
    <s v="AR014"/>
    <s v="Máta"/>
    <x v="0"/>
    <x v="0"/>
    <s v="Tábor"/>
    <x v="0"/>
    <n v="110"/>
    <n v="54.9"/>
    <n v="6039"/>
  </r>
  <r>
    <s v="AR002"/>
    <s v="Éterický olej Jalovec 5ml"/>
    <x v="1"/>
    <x v="1"/>
    <s v="Praha 1"/>
    <x v="1"/>
    <n v="112"/>
    <n v="343"/>
    <n v="38416"/>
  </r>
  <r>
    <s v="AR010"/>
    <s v="Borůvkový džbánek"/>
    <x v="0"/>
    <x v="2"/>
    <s v="Vsetín"/>
    <x v="2"/>
    <n v="178"/>
    <n v="64.900000000000006"/>
    <n v="7333.7000000000007"/>
  </r>
  <r>
    <s v="AR008"/>
    <s v="Kukuřično rýžové fusilli"/>
    <x v="2"/>
    <x v="3"/>
    <s v="Tábor"/>
    <x v="0"/>
    <n v="233"/>
    <n v="109.9"/>
    <n v="25606.7"/>
  </r>
  <r>
    <s v="AR013"/>
    <s v="China Gunpowder"/>
    <x v="0"/>
    <x v="4"/>
    <s v="Kladno"/>
    <x v="3"/>
    <n v="258"/>
    <n v="41.9"/>
    <n v="10810.199999999999"/>
  </r>
  <r>
    <s v="AR018"/>
    <s v="Multivitamín černý rybíz 3ks"/>
    <x v="3"/>
    <x v="5"/>
    <s v="Tábor"/>
    <x v="0"/>
    <n v="281"/>
    <n v="699"/>
    <n v="196419"/>
  </r>
  <r>
    <s v="AR014"/>
    <s v="Máta"/>
    <x v="0"/>
    <x v="6"/>
    <s v="Praha 1"/>
    <x v="1"/>
    <n v="299"/>
    <n v="54.9"/>
    <n v="16415.099999999999"/>
  </r>
  <r>
    <s v="AR012"/>
    <s v="Granátové jablko"/>
    <x v="0"/>
    <x v="7"/>
    <s v="Praha 1"/>
    <x v="1"/>
    <n v="178"/>
    <n v="77.900000000000006"/>
    <n v="8802.7000000000007"/>
  </r>
  <r>
    <s v="AR022"/>
    <s v="Gel na nádobí 5 litrů"/>
    <x v="4"/>
    <x v="8"/>
    <s v="Vsetín"/>
    <x v="2"/>
    <n v="129"/>
    <n v="398"/>
    <n v="51342"/>
  </r>
  <r>
    <s v="AR018"/>
    <s v="Multivitamín černý rybíz 3ks"/>
    <x v="3"/>
    <x v="9"/>
    <s v="Vsetín"/>
    <x v="2"/>
    <n v="142"/>
    <n v="699"/>
    <n v="99258"/>
  </r>
  <r>
    <s v="AR001"/>
    <s v="Aromaolej Aura 5ml"/>
    <x v="1"/>
    <x v="10"/>
    <s v="Tábor"/>
    <x v="0"/>
    <n v="178"/>
    <n v="301"/>
    <n v="53578"/>
  </r>
  <r>
    <s v="AR005"/>
    <s v="Cizrnka obalovací směs"/>
    <x v="2"/>
    <x v="11"/>
    <s v="Praha 1"/>
    <x v="1"/>
    <n v="207"/>
    <n v="39.9"/>
    <n v="8259.2999999999993"/>
  </r>
  <r>
    <s v="AR004"/>
    <s v="Osvěžovač Sunset feeling"/>
    <x v="1"/>
    <x v="12"/>
    <s v="Tábor"/>
    <x v="0"/>
    <n v="211"/>
    <n v="352"/>
    <n v="74272"/>
  </r>
  <r>
    <s v="AR001"/>
    <s v="Aromaolej Aura 5ml"/>
    <x v="1"/>
    <x v="13"/>
    <s v="Kladno"/>
    <x v="3"/>
    <n v="220"/>
    <n v="301"/>
    <n v="66220"/>
  </r>
  <r>
    <s v="AR019"/>
    <s v="Spirulina tablety 100 ks"/>
    <x v="3"/>
    <x v="14"/>
    <s v="Tábor"/>
    <x v="0"/>
    <n v="230"/>
    <n v="151"/>
    <n v="34730"/>
  </r>
  <r>
    <s v="AR008"/>
    <s v="Kukuřično rýžové fusilli"/>
    <x v="2"/>
    <x v="12"/>
    <s v="Benešov"/>
    <x v="3"/>
    <n v="178"/>
    <n v="109.9"/>
    <n v="30442.300000000003"/>
  </r>
  <r>
    <s v="AR011"/>
    <s v="Brusinka"/>
    <x v="0"/>
    <x v="15"/>
    <s v="Kladno"/>
    <x v="3"/>
    <n v="102"/>
    <n v="68.5"/>
    <n v="6987"/>
  </r>
  <r>
    <s v="AR016"/>
    <s v="Guarana čistý prášek 100g"/>
    <x v="3"/>
    <x v="16"/>
    <s v="Vsetín"/>
    <x v="2"/>
    <n v="178"/>
    <n v="299"/>
    <n v="37076"/>
  </r>
  <r>
    <s v="AR002"/>
    <s v="Éterický olej Jalovec 5ml"/>
    <x v="1"/>
    <x v="17"/>
    <s v="Vsetín"/>
    <x v="2"/>
    <n v="126"/>
    <n v="343"/>
    <n v="43218"/>
  </r>
  <r>
    <s v="AR008"/>
    <s v="Kukuřično rýžové fusilli"/>
    <x v="2"/>
    <x v="18"/>
    <s v="Benešov"/>
    <x v="3"/>
    <n v="160"/>
    <n v="109.9"/>
    <n v="17584"/>
  </r>
  <r>
    <s v="AR020"/>
    <s v="Sušená syrovátka 500g"/>
    <x v="3"/>
    <x v="19"/>
    <s v="Frýdek - Místek"/>
    <x v="4"/>
    <n v="219"/>
    <n v="199.9"/>
    <n v="43778.1"/>
  </r>
  <r>
    <s v="AR015"/>
    <s v="Goji šťáva ze zralých plodů 500ml"/>
    <x v="3"/>
    <x v="7"/>
    <s v="Ostrava"/>
    <x v="4"/>
    <n v="277"/>
    <n v="529"/>
    <n v="146533"/>
  </r>
  <r>
    <s v="AR013"/>
    <s v="China Gunpowder"/>
    <x v="0"/>
    <x v="20"/>
    <s v="Praha 2"/>
    <x v="1"/>
    <n v="128"/>
    <n v="41.9"/>
    <n v="5363.2"/>
  </r>
  <r>
    <s v="AR016"/>
    <s v="Guarana čistý prášek 100g"/>
    <x v="3"/>
    <x v="21"/>
    <s v="Benešov"/>
    <x v="3"/>
    <n v="158"/>
    <n v="299"/>
    <n v="47242"/>
  </r>
  <r>
    <s v="AR013"/>
    <s v="China Gunpowder"/>
    <x v="0"/>
    <x v="22"/>
    <s v="Ostrava"/>
    <x v="4"/>
    <n v="189"/>
    <n v="41.9"/>
    <n v="7919.0999999999995"/>
  </r>
  <r>
    <s v="AR010"/>
    <s v="Borůvkový džbánek"/>
    <x v="0"/>
    <x v="23"/>
    <s v="Praha 2"/>
    <x v="1"/>
    <n v="198"/>
    <n v="64.900000000000006"/>
    <n v="12850.2"/>
  </r>
  <r>
    <s v="AR023"/>
    <s v="Prášek z mýdlových ořechů 500g"/>
    <x v="4"/>
    <x v="24"/>
    <s v="Tábor"/>
    <x v="0"/>
    <n v="215"/>
    <n v="201"/>
    <n v="43215"/>
  </r>
  <r>
    <s v="AR023"/>
    <s v="Prášek z mýdlových ořechů 500g"/>
    <x v="4"/>
    <x v="5"/>
    <s v="Benešov"/>
    <x v="3"/>
    <n v="230"/>
    <n v="201"/>
    <n v="46230"/>
  </r>
  <r>
    <s v="AR007"/>
    <s v="Jablečno-pohankové sušenky 100g"/>
    <x v="2"/>
    <x v="25"/>
    <s v="Frýdek - Místek"/>
    <x v="4"/>
    <n v="234"/>
    <n v="49.9"/>
    <n v="11676.6"/>
  </r>
  <r>
    <s v="AR009"/>
    <s v="Rýžové piškoty 70g"/>
    <x v="2"/>
    <x v="23"/>
    <s v="Benešov"/>
    <x v="3"/>
    <n v="241"/>
    <n v="49.9"/>
    <n v="12025.9"/>
  </r>
  <r>
    <s v="AR016"/>
    <s v="Guarana čistý prášek 100g"/>
    <x v="3"/>
    <x v="26"/>
    <s v="Kladno"/>
    <x v="3"/>
    <n v="282"/>
    <n v="299"/>
    <n v="84318"/>
  </r>
  <r>
    <s v="AR006"/>
    <s v="Čokoláda z nepraženého kakaa"/>
    <x v="2"/>
    <x v="27"/>
    <s v="Benešov"/>
    <x v="3"/>
    <n v="292"/>
    <n v="699"/>
    <n v="204108"/>
  </r>
  <r>
    <s v="AR017"/>
    <s v="Jablko-rakytníková šťáva 250 ml"/>
    <x v="3"/>
    <x v="28"/>
    <s v="Ostrava"/>
    <x v="4"/>
    <n v="148"/>
    <n v="72.900000000000006"/>
    <n v="10789.2"/>
  </r>
  <r>
    <s v="AR012"/>
    <s v="Granátové jablko"/>
    <x v="0"/>
    <x v="29"/>
    <s v="Vsetín"/>
    <x v="2"/>
    <n v="218"/>
    <n v="77.900000000000006"/>
    <n v="16982.2"/>
  </r>
  <r>
    <s v="AR016"/>
    <s v="Guarana čistý prášek 100g"/>
    <x v="3"/>
    <x v="30"/>
    <s v="Tábor"/>
    <x v="0"/>
    <n v="292"/>
    <n v="299"/>
    <n v="87308"/>
  </r>
  <r>
    <s v="AR005"/>
    <s v="Cizrnka obalovací směs"/>
    <x v="2"/>
    <x v="31"/>
    <s v="Benešov"/>
    <x v="3"/>
    <n v="124"/>
    <n v="39.9"/>
    <n v="4947.5999999999995"/>
  </r>
  <r>
    <s v="AR017"/>
    <s v="Jablko-rakytníková šťáva 250 ml"/>
    <x v="3"/>
    <x v="32"/>
    <s v="Vsetín"/>
    <x v="2"/>
    <n v="156"/>
    <n v="72.900000000000006"/>
    <n v="11372.400000000001"/>
  </r>
  <r>
    <s v="AR003"/>
    <s v="Éterický olej Myrta 5ml"/>
    <x v="1"/>
    <x v="30"/>
    <s v="Frýdek - Místek"/>
    <x v="4"/>
    <n v="192"/>
    <n v="343"/>
    <n v="65856"/>
  </r>
  <r>
    <s v="AR013"/>
    <s v="China Gunpowder"/>
    <x v="0"/>
    <x v="33"/>
    <s v="Benešov"/>
    <x v="3"/>
    <n v="208"/>
    <n v="41.9"/>
    <n v="8715.1999999999989"/>
  </r>
  <r>
    <s v="AR015"/>
    <s v="Goji šťáva ze zralých plodů 500ml"/>
    <x v="3"/>
    <x v="34"/>
    <s v="Kladno"/>
    <x v="3"/>
    <n v="251"/>
    <n v="529"/>
    <n v="132779"/>
  </r>
  <r>
    <s v="AR006"/>
    <s v="Čokoláda z nepraženého kakaa"/>
    <x v="2"/>
    <x v="35"/>
    <s v="Tábor"/>
    <x v="0"/>
    <n v="285"/>
    <n v="699"/>
    <n v="199215"/>
  </r>
  <r>
    <s v="AR008"/>
    <s v="Kukuřično rýžové fusilli"/>
    <x v="2"/>
    <x v="36"/>
    <s v="Praha 3"/>
    <x v="1"/>
    <n v="131"/>
    <n v="109.9"/>
    <n v="14396.900000000001"/>
  </r>
  <r>
    <s v="AR006"/>
    <s v="Čokoláda z nepraženého kakaa"/>
    <x v="2"/>
    <x v="37"/>
    <s v="Vsetín"/>
    <x v="2"/>
    <n v="163"/>
    <n v="699"/>
    <n v="113937"/>
  </r>
  <r>
    <s v="AR023"/>
    <s v="Prášek z mýdlových ořechů 500g"/>
    <x v="4"/>
    <x v="12"/>
    <s v="Tábor"/>
    <x v="0"/>
    <n v="186"/>
    <n v="201"/>
    <n v="37386"/>
  </r>
  <r>
    <s v="AR009"/>
    <s v="Rýžové piškoty 70g"/>
    <x v="2"/>
    <x v="38"/>
    <s v="Vsetín"/>
    <x v="2"/>
    <n v="195"/>
    <n v="49.9"/>
    <n v="9730.5"/>
  </r>
  <r>
    <s v="AR022"/>
    <s v="Gel na nádobí 5 litrů"/>
    <x v="4"/>
    <x v="7"/>
    <s v="Kladno"/>
    <x v="3"/>
    <n v="225"/>
    <n v="398"/>
    <n v="89550"/>
  </r>
  <r>
    <s v="AR003"/>
    <s v="Éterický olej Myrta 5ml"/>
    <x v="1"/>
    <x v="39"/>
    <s v="Frýdek - Místek"/>
    <x v="4"/>
    <n v="242"/>
    <n v="343"/>
    <n v="83006"/>
  </r>
  <r>
    <s v="AR006"/>
    <s v="Čokoláda z nepraženého kakaa"/>
    <x v="2"/>
    <x v="40"/>
    <s v="Kladno"/>
    <x v="3"/>
    <n v="114"/>
    <n v="699"/>
    <n v="79686"/>
  </r>
  <r>
    <s v="AR009"/>
    <s v="Rýžové piškoty 70g"/>
    <x v="2"/>
    <x v="41"/>
    <s v="Benešov"/>
    <x v="3"/>
    <n v="115"/>
    <n v="49.9"/>
    <n v="5738.5"/>
  </r>
  <r>
    <s v="AR014"/>
    <s v="Máta"/>
    <x v="0"/>
    <x v="42"/>
    <s v="Praha 2"/>
    <x v="1"/>
    <n v="117"/>
    <n v="54.9"/>
    <n v="6423.3"/>
  </r>
  <r>
    <s v="AR014"/>
    <s v="Máta"/>
    <x v="0"/>
    <x v="43"/>
    <s v="Praha 3"/>
    <x v="1"/>
    <n v="140"/>
    <n v="54.9"/>
    <n v="7686"/>
  </r>
  <r>
    <s v="AR005"/>
    <s v="Cizrnka obalovací směs"/>
    <x v="2"/>
    <x v="44"/>
    <s v="Kladno"/>
    <x v="3"/>
    <n v="279"/>
    <n v="39.9"/>
    <n v="11132.1"/>
  </r>
  <r>
    <s v="AR008"/>
    <s v="Kukuřično rýžové fusilli"/>
    <x v="2"/>
    <x v="25"/>
    <s v="Vsetín"/>
    <x v="2"/>
    <n v="288"/>
    <n v="109.9"/>
    <n v="31651.200000000001"/>
  </r>
  <r>
    <s v="AR009"/>
    <s v="Rýžové piškoty 70g"/>
    <x v="2"/>
    <x v="45"/>
    <s v="Benešov"/>
    <x v="3"/>
    <n v="129"/>
    <n v="49.9"/>
    <n v="6437.0999999999995"/>
  </r>
  <r>
    <s v="AR018"/>
    <s v="Multivitamín černý rybíz 3ks"/>
    <x v="3"/>
    <x v="46"/>
    <s v="Frýdek - Místek"/>
    <x v="4"/>
    <n v="164"/>
    <n v="699"/>
    <n v="114636"/>
  </r>
  <r>
    <s v="AR006"/>
    <s v="Čokoláda z nepraženého kakaa"/>
    <x v="2"/>
    <x v="17"/>
    <s v="Praha 2"/>
    <x v="1"/>
    <n v="222"/>
    <n v="699"/>
    <n v="155178"/>
  </r>
  <r>
    <s v="AR002"/>
    <s v="Éterický olej Jalovec 5ml"/>
    <x v="1"/>
    <x v="34"/>
    <s v="Vsetín"/>
    <x v="2"/>
    <n v="258"/>
    <n v="343"/>
    <n v="88494"/>
  </r>
  <r>
    <s v="AR002"/>
    <s v="Éterický olej Jalovec 5ml"/>
    <x v="1"/>
    <x v="44"/>
    <s v="Tábor"/>
    <x v="0"/>
    <n v="178"/>
    <n v="343"/>
    <n v="38416"/>
  </r>
  <r>
    <s v="AR008"/>
    <s v="Kukuřično rýžové fusilli"/>
    <x v="2"/>
    <x v="47"/>
    <s v="Vsetín"/>
    <x v="2"/>
    <n v="140"/>
    <n v="109.9"/>
    <n v="15386"/>
  </r>
  <r>
    <s v="AR018"/>
    <s v="Multivitamín černý rybíz 3ks"/>
    <x v="3"/>
    <x v="25"/>
    <s v="Tábor"/>
    <x v="0"/>
    <n v="168"/>
    <n v="699"/>
    <n v="117432"/>
  </r>
  <r>
    <s v="AR003"/>
    <s v="Éterický olej Myrta 5ml"/>
    <x v="1"/>
    <x v="48"/>
    <s v="Vsetín"/>
    <x v="2"/>
    <n v="253"/>
    <n v="343"/>
    <n v="86779"/>
  </r>
  <r>
    <s v="AR020"/>
    <s v="Sušená syrovátka 500g"/>
    <x v="3"/>
    <x v="49"/>
    <s v="Praha 3"/>
    <x v="1"/>
    <n v="285"/>
    <n v="199.9"/>
    <n v="56971.5"/>
  </r>
  <r>
    <s v="AR016"/>
    <s v="Guarana čistý prášek 100g"/>
    <x v="3"/>
    <x v="50"/>
    <s v="Vsetín"/>
    <x v="2"/>
    <n v="295"/>
    <n v="299"/>
    <n v="88205"/>
  </r>
  <r>
    <s v="AR008"/>
    <s v="Kukuřično rýžové fusilli"/>
    <x v="2"/>
    <x v="43"/>
    <s v="Praha 2"/>
    <x v="1"/>
    <n v="100"/>
    <n v="109.9"/>
    <n v="10990"/>
  </r>
  <r>
    <s v="AR001"/>
    <s v="Aromaolej Aura 5ml"/>
    <x v="1"/>
    <x v="27"/>
    <s v="Praha 2"/>
    <x v="1"/>
    <n v="108"/>
    <n v="301"/>
    <n v="32508"/>
  </r>
  <r>
    <s v="AR004"/>
    <s v="Osvěžovač Sunset feeling"/>
    <x v="1"/>
    <x v="51"/>
    <s v="Vsetín"/>
    <x v="2"/>
    <n v="155"/>
    <n v="352"/>
    <n v="54560"/>
  </r>
  <r>
    <s v="AR004"/>
    <s v="Osvěžovač Sunset feeling"/>
    <x v="1"/>
    <x v="52"/>
    <s v="Kladno"/>
    <x v="3"/>
    <n v="174"/>
    <n v="352"/>
    <n v="61248"/>
  </r>
  <r>
    <s v="AR021"/>
    <s v="Ecover čistící pasta na mytí rukou"/>
    <x v="4"/>
    <x v="53"/>
    <s v="Benešov"/>
    <x v="3"/>
    <n v="254"/>
    <n v="149"/>
    <n v="37846"/>
  </r>
  <r>
    <s v="AR002"/>
    <s v="Éterický olej Jalovec 5ml"/>
    <x v="1"/>
    <x v="54"/>
    <s v="Kladno"/>
    <x v="3"/>
    <n v="278"/>
    <n v="343"/>
    <n v="95354"/>
  </r>
  <r>
    <s v="AR008"/>
    <s v="Kukuřično rýžové fusilli"/>
    <x v="2"/>
    <x v="6"/>
    <s v="Ostrava"/>
    <x v="4"/>
    <n v="293"/>
    <n v="109.9"/>
    <n v="32200.7"/>
  </r>
  <r>
    <s v="AR006"/>
    <s v="Čokoláda z nepraženého kakaa"/>
    <x v="2"/>
    <x v="55"/>
    <s v="Benešov"/>
    <x v="3"/>
    <n v="196"/>
    <n v="699"/>
    <n v="137004"/>
  </r>
  <r>
    <s v="AR023"/>
    <s v="Prášek z mýdlových ořechů 500g"/>
    <x v="4"/>
    <x v="56"/>
    <s v="Praha 2"/>
    <x v="1"/>
    <n v="178"/>
    <n v="201"/>
    <n v="45828"/>
  </r>
  <r>
    <s v="AR004"/>
    <s v="Osvěžovač Sunset feeling"/>
    <x v="1"/>
    <x v="43"/>
    <s v="Kladno"/>
    <x v="3"/>
    <n v="299"/>
    <n v="352"/>
    <n v="105248"/>
  </r>
  <r>
    <s v="AR007"/>
    <s v="Jablečno-pohankové sušenky 100g"/>
    <x v="2"/>
    <x v="57"/>
    <s v="Benešov"/>
    <x v="3"/>
    <n v="101"/>
    <n v="49.9"/>
    <n v="5039.8999999999996"/>
  </r>
  <r>
    <s v="AR003"/>
    <s v="Éterický olej Myrta 5ml"/>
    <x v="1"/>
    <x v="58"/>
    <s v="Benešov"/>
    <x v="3"/>
    <n v="146"/>
    <n v="343"/>
    <n v="50078"/>
  </r>
  <r>
    <s v="AR005"/>
    <s v="Cizrnka obalovací směs"/>
    <x v="2"/>
    <x v="17"/>
    <s v="Praha 1"/>
    <x v="1"/>
    <n v="198"/>
    <n v="39.9"/>
    <n v="7900.2"/>
  </r>
  <r>
    <s v="AR016"/>
    <s v="Guarana čistý prášek 100g"/>
    <x v="3"/>
    <x v="59"/>
    <s v="Kladno"/>
    <x v="3"/>
    <n v="207"/>
    <n v="299"/>
    <n v="61893"/>
  </r>
  <r>
    <s v="AR017"/>
    <s v="Jablko-rakytníková šťáva 250 ml"/>
    <x v="3"/>
    <x v="60"/>
    <s v="Kladno"/>
    <x v="3"/>
    <n v="272"/>
    <n v="72.900000000000006"/>
    <n v="19828.800000000003"/>
  </r>
  <r>
    <s v="AR006"/>
    <s v="Čokoláda z nepraženého kakaa"/>
    <x v="2"/>
    <x v="1"/>
    <s v="Kladno"/>
    <x v="3"/>
    <n v="119"/>
    <n v="699"/>
    <n v="83181"/>
  </r>
  <r>
    <s v="AR015"/>
    <s v="Goji šťáva ze zralých plodů 500ml"/>
    <x v="3"/>
    <x v="61"/>
    <s v="Tábor"/>
    <x v="0"/>
    <n v="177"/>
    <n v="529"/>
    <n v="93633"/>
  </r>
  <r>
    <s v="AR015"/>
    <s v="Goji šťáva ze zralých plodů 500ml"/>
    <x v="3"/>
    <x v="62"/>
    <s v="Kladno"/>
    <x v="3"/>
    <n v="242"/>
    <n v="529"/>
    <n v="128018"/>
  </r>
  <r>
    <s v="AR016"/>
    <s v="Guarana čistý prášek 100g"/>
    <x v="3"/>
    <x v="63"/>
    <s v="Tábor"/>
    <x v="0"/>
    <n v="100"/>
    <n v="299"/>
    <n v="29900"/>
  </r>
  <r>
    <s v="AR002"/>
    <s v="Éterický olej Jalovec 5ml"/>
    <x v="1"/>
    <x v="64"/>
    <s v="Vsetín"/>
    <x v="2"/>
    <n v="158"/>
    <n v="343"/>
    <n v="54194"/>
  </r>
  <r>
    <s v="AR011"/>
    <s v="Brusinka"/>
    <x v="0"/>
    <x v="17"/>
    <s v="Ostrava"/>
    <x v="4"/>
    <n v="223"/>
    <n v="68.5"/>
    <n v="15275.5"/>
  </r>
  <r>
    <s v="AR023"/>
    <s v="Prášek z mýdlových ořechů 500g"/>
    <x v="4"/>
    <x v="65"/>
    <s v="Praha 1"/>
    <x v="1"/>
    <n v="233"/>
    <n v="201"/>
    <n v="46833"/>
  </r>
  <r>
    <s v="AR013"/>
    <s v="China Gunpowder"/>
    <x v="0"/>
    <x v="66"/>
    <s v="Frýdek - Místek"/>
    <x v="4"/>
    <n v="250"/>
    <n v="41.9"/>
    <n v="10475"/>
  </r>
  <r>
    <s v="AR023"/>
    <s v="Prášek z mýdlových ořechů 500g"/>
    <x v="4"/>
    <x v="67"/>
    <s v="Ostrava"/>
    <x v="4"/>
    <n v="277"/>
    <n v="201"/>
    <n v="55677"/>
  </r>
  <r>
    <s v="AR012"/>
    <s v="Granátové jablko"/>
    <x v="0"/>
    <x v="63"/>
    <s v="Praha 3"/>
    <x v="1"/>
    <n v="279"/>
    <n v="77.900000000000006"/>
    <n v="21734.100000000002"/>
  </r>
  <r>
    <s v="AR005"/>
    <s v="Cizrnka obalovací směs"/>
    <x v="2"/>
    <x v="2"/>
    <s v="Kladno"/>
    <x v="3"/>
    <n v="111"/>
    <n v="39.9"/>
    <n v="4428.8999999999996"/>
  </r>
  <r>
    <s v="AR021"/>
    <s v="Ecover čistící pasta na mytí rukou"/>
    <x v="4"/>
    <x v="68"/>
    <s v="Kladno"/>
    <x v="3"/>
    <n v="150"/>
    <n v="149"/>
    <n v="22350"/>
  </r>
  <r>
    <s v="AR017"/>
    <s v="Jablko-rakytníková šťáva 250 ml"/>
    <x v="3"/>
    <x v="69"/>
    <s v="Praha 1"/>
    <x v="1"/>
    <n v="208"/>
    <n v="72.900000000000006"/>
    <n v="15163.2"/>
  </r>
  <r>
    <s v="AR012"/>
    <s v="Granátové jablko"/>
    <x v="0"/>
    <x v="16"/>
    <s v="Kladno"/>
    <x v="3"/>
    <n v="230"/>
    <n v="77.900000000000006"/>
    <n v="17917"/>
  </r>
  <r>
    <s v="AR018"/>
    <s v="Multivitamín černý rybíz 3ks"/>
    <x v="3"/>
    <x v="70"/>
    <s v="Benešov"/>
    <x v="3"/>
    <n v="256"/>
    <n v="699"/>
    <n v="178944"/>
  </r>
  <r>
    <s v="AR019"/>
    <s v="Spirulina tablety 100 ks"/>
    <x v="3"/>
    <x v="71"/>
    <s v="Kladno"/>
    <x v="3"/>
    <n v="278"/>
    <n v="151"/>
    <n v="41978"/>
  </r>
  <r>
    <s v="AR006"/>
    <s v="Čokoláda z nepraženého kakaa"/>
    <x v="2"/>
    <x v="72"/>
    <s v="Kladno"/>
    <x v="3"/>
    <n v="139"/>
    <n v="699"/>
    <n v="97161"/>
  </r>
  <r>
    <s v="AR018"/>
    <s v="Multivitamín černý rybíz 3ks"/>
    <x v="3"/>
    <x v="73"/>
    <s v="Benešov"/>
    <x v="3"/>
    <n v="180"/>
    <n v="699"/>
    <n v="125820"/>
  </r>
  <r>
    <s v="AR004"/>
    <s v="Osvěžovač Sunset feeling"/>
    <x v="1"/>
    <x v="71"/>
    <s v="Frýdek - Místek"/>
    <x v="4"/>
    <n v="186"/>
    <n v="352"/>
    <n v="65472"/>
  </r>
  <r>
    <s v="AR012"/>
    <s v="Granátové jablko"/>
    <x v="0"/>
    <x v="34"/>
    <s v="Frýdek - Místek"/>
    <x v="4"/>
    <n v="216"/>
    <n v="77.900000000000006"/>
    <n v="16826.400000000001"/>
  </r>
  <r>
    <s v="AR015"/>
    <s v="Goji šťáva ze zralých plodů 500ml"/>
    <x v="3"/>
    <x v="26"/>
    <s v="Benešov"/>
    <x v="3"/>
    <n v="234"/>
    <n v="529"/>
    <n v="123786"/>
  </r>
  <r>
    <s v="AR002"/>
    <s v="Éterický olej Jalovec 5ml"/>
    <x v="1"/>
    <x v="74"/>
    <s v="Praha 3"/>
    <x v="1"/>
    <n v="236"/>
    <n v="343"/>
    <n v="80948"/>
  </r>
  <r>
    <s v="AR012"/>
    <s v="Granátové jablko"/>
    <x v="0"/>
    <x v="30"/>
    <s v="Kladno"/>
    <x v="3"/>
    <n v="244"/>
    <n v="77.900000000000006"/>
    <n v="19007.600000000002"/>
  </r>
  <r>
    <s v="AR006"/>
    <s v="Čokoláda z nepraženého kakaa"/>
    <x v="2"/>
    <x v="15"/>
    <s v="Vsetín"/>
    <x v="2"/>
    <n v="130"/>
    <n v="699"/>
    <n v="90870"/>
  </r>
  <r>
    <s v="AR010"/>
    <s v="Borůvkový džbánek"/>
    <x v="0"/>
    <x v="75"/>
    <s v="Vsetín"/>
    <x v="2"/>
    <n v="185"/>
    <n v="64.900000000000006"/>
    <n v="12006.500000000002"/>
  </r>
  <r>
    <s v="AR015"/>
    <s v="Goji šťáva ze zralých plodů 500ml"/>
    <x v="3"/>
    <x v="76"/>
    <s v="Kladno"/>
    <x v="3"/>
    <n v="185"/>
    <n v="529"/>
    <n v="97865"/>
  </r>
  <r>
    <s v="AR019"/>
    <s v="Spirulina tablety 100 ks"/>
    <x v="3"/>
    <x v="19"/>
    <s v="Frýdek - Místek"/>
    <x v="4"/>
    <n v="240"/>
    <n v="151"/>
    <n v="36240"/>
  </r>
  <r>
    <s v="AR010"/>
    <s v="Borůvkový džbánek"/>
    <x v="0"/>
    <x v="38"/>
    <s v="Praha 1"/>
    <x v="1"/>
    <n v="296"/>
    <n v="64.900000000000006"/>
    <n v="19210.400000000001"/>
  </r>
  <r>
    <s v="AR013"/>
    <s v="China Gunpowder"/>
    <x v="0"/>
    <x v="77"/>
    <s v="Frýdek - Místek"/>
    <x v="4"/>
    <n v="127"/>
    <n v="41.9"/>
    <n v="5321.3"/>
  </r>
  <r>
    <s v="AR007"/>
    <s v="Jablečno-pohankové sušenky 100g"/>
    <x v="2"/>
    <x v="3"/>
    <s v="Kladno"/>
    <x v="3"/>
    <n v="166"/>
    <n v="49.9"/>
    <n v="8283.4"/>
  </r>
  <r>
    <s v="AR013"/>
    <s v="China Gunpowder"/>
    <x v="0"/>
    <x v="47"/>
    <s v="Kladno"/>
    <x v="3"/>
    <n v="171"/>
    <n v="41.9"/>
    <n v="7164.9"/>
  </r>
  <r>
    <s v="AR003"/>
    <s v="Éterický olej Myrta 5ml"/>
    <x v="1"/>
    <x v="78"/>
    <s v="Kladno"/>
    <x v="3"/>
    <n v="264"/>
    <n v="343"/>
    <n v="90552"/>
  </r>
  <r>
    <s v="AR016"/>
    <s v="Guarana čistý prášek 100g"/>
    <x v="3"/>
    <x v="61"/>
    <s v="Vsetín"/>
    <x v="2"/>
    <n v="267"/>
    <n v="299"/>
    <n v="79833"/>
  </r>
  <r>
    <s v="AR003"/>
    <s v="Éterický olej Myrta 5ml"/>
    <x v="1"/>
    <x v="53"/>
    <s v="Ostrava"/>
    <x v="4"/>
    <n v="297"/>
    <n v="343"/>
    <n v="101871"/>
  </r>
  <r>
    <s v="AR004"/>
    <s v="Osvěžovač Sunset feeling"/>
    <x v="1"/>
    <x v="0"/>
    <s v="Benešov"/>
    <x v="3"/>
    <n v="101"/>
    <n v="352"/>
    <n v="35552"/>
  </r>
  <r>
    <s v="AR017"/>
    <s v="Jablko-rakytníková šťáva 250 ml"/>
    <x v="3"/>
    <x v="25"/>
    <s v="Benešov"/>
    <x v="3"/>
    <n v="135"/>
    <n v="72.900000000000006"/>
    <n v="9841.5"/>
  </r>
  <r>
    <s v="AR022"/>
    <s v="Gel na nádobí 5 litrů"/>
    <x v="4"/>
    <x v="79"/>
    <s v="Frýdek - Místek"/>
    <x v="4"/>
    <n v="147"/>
    <n v="398"/>
    <n v="58506"/>
  </r>
  <r>
    <s v="AR014"/>
    <s v="Máta"/>
    <x v="0"/>
    <x v="73"/>
    <s v="Frýdek - Místek"/>
    <x v="4"/>
    <n v="221"/>
    <n v="54.9"/>
    <n v="12132.9"/>
  </r>
  <r>
    <s v="AR007"/>
    <s v="Jablečno-pohankové sušenky 100g"/>
    <x v="2"/>
    <x v="61"/>
    <s v="Kladno"/>
    <x v="3"/>
    <n v="223"/>
    <n v="49.9"/>
    <n v="11127.699999999999"/>
  </r>
  <r>
    <s v="AR008"/>
    <s v="Kukuřično rýžové fusilli"/>
    <x v="2"/>
    <x v="80"/>
    <s v="Kladno"/>
    <x v="3"/>
    <n v="224"/>
    <n v="109.9"/>
    <n v="24617.600000000002"/>
  </r>
  <r>
    <s v="AR007"/>
    <s v="Jablečno-pohankové sušenky 100g"/>
    <x v="2"/>
    <x v="42"/>
    <s v="Kladno"/>
    <x v="3"/>
    <n v="259"/>
    <n v="49.9"/>
    <n v="12924.1"/>
  </r>
  <r>
    <s v="AR003"/>
    <s v="Éterický olej Myrta 5ml"/>
    <x v="1"/>
    <x v="16"/>
    <s v="Tábor"/>
    <x v="0"/>
    <n v="276"/>
    <n v="343"/>
    <n v="94668"/>
  </r>
  <r>
    <s v="AR016"/>
    <s v="Guarana čistý prášek 100g"/>
    <x v="3"/>
    <x v="22"/>
    <s v="Kladno"/>
    <x v="3"/>
    <n v="300"/>
    <n v="299"/>
    <n v="89700"/>
  </r>
  <r>
    <s v="AR015"/>
    <s v="Goji šťáva ze zralých plodů 500ml"/>
    <x v="3"/>
    <x v="81"/>
    <s v="Benešov"/>
    <x v="3"/>
    <n v="128"/>
    <n v="529"/>
    <n v="67712"/>
  </r>
  <r>
    <s v="AR011"/>
    <s v="Brusinka"/>
    <x v="0"/>
    <x v="82"/>
    <s v="Vsetín"/>
    <x v="2"/>
    <n v="224"/>
    <n v="68.5"/>
    <n v="15344"/>
  </r>
  <r>
    <s v="AR011"/>
    <s v="Brusinka"/>
    <x v="0"/>
    <x v="83"/>
    <s v="Benešov"/>
    <x v="3"/>
    <n v="224"/>
    <n v="68.5"/>
    <n v="15344"/>
  </r>
  <r>
    <s v="AR008"/>
    <s v="Kukuřično rýžové fusilli"/>
    <x v="2"/>
    <x v="28"/>
    <s v="Praha 1"/>
    <x v="1"/>
    <n v="253"/>
    <n v="109.9"/>
    <n v="27804.7"/>
  </r>
  <r>
    <s v="AR004"/>
    <s v="Osvěžovač Sunset feeling"/>
    <x v="1"/>
    <x v="67"/>
    <s v="Kladno"/>
    <x v="3"/>
    <n v="269"/>
    <n v="352"/>
    <n v="94688"/>
  </r>
  <r>
    <s v="AR012"/>
    <s v="Granátové jablko"/>
    <x v="0"/>
    <x v="61"/>
    <s v="Tábor"/>
    <x v="0"/>
    <n v="142"/>
    <n v="77.900000000000006"/>
    <n v="11061.800000000001"/>
  </r>
  <r>
    <s v="AR015"/>
    <s v="Goji šťáva ze zralých plodů 500ml"/>
    <x v="3"/>
    <x v="48"/>
    <s v="Tábor"/>
    <x v="0"/>
    <n v="156"/>
    <n v="529"/>
    <n v="82524"/>
  </r>
  <r>
    <s v="AR020"/>
    <s v="Sušená syrovátka 500g"/>
    <x v="3"/>
    <x v="13"/>
    <s v="Vsetín"/>
    <x v="2"/>
    <n v="160"/>
    <n v="199.9"/>
    <n v="31984"/>
  </r>
  <r>
    <s v="AR009"/>
    <s v="Rýžové piškoty 70g"/>
    <x v="2"/>
    <x v="84"/>
    <s v="Kladno"/>
    <x v="3"/>
    <n v="170"/>
    <n v="49.9"/>
    <n v="8483"/>
  </r>
  <r>
    <s v="AR004"/>
    <s v="Osvěžovač Sunset feeling"/>
    <x v="1"/>
    <x v="85"/>
    <s v="Ostrava"/>
    <x v="4"/>
    <n v="177"/>
    <n v="352"/>
    <n v="62304"/>
  </r>
  <r>
    <s v="AR007"/>
    <s v="Jablečno-pohankové sušenky 100g"/>
    <x v="2"/>
    <x v="86"/>
    <s v="Benešov"/>
    <x v="3"/>
    <n v="180"/>
    <n v="49.9"/>
    <n v="8982"/>
  </r>
  <r>
    <s v="AR014"/>
    <s v="Máta"/>
    <x v="0"/>
    <x v="28"/>
    <s v="Praha 2"/>
    <x v="1"/>
    <n v="187"/>
    <n v="54.9"/>
    <n v="10266.299999999999"/>
  </r>
  <r>
    <s v="AR017"/>
    <s v="Jablko-rakytníková šťáva 250 ml"/>
    <x v="3"/>
    <x v="87"/>
    <s v="Benešov"/>
    <x v="3"/>
    <n v="255"/>
    <n v="72.900000000000006"/>
    <n v="18589.5"/>
  </r>
  <r>
    <s v="AR006"/>
    <s v="Čokoláda z nepraženého kakaa"/>
    <x v="2"/>
    <x v="88"/>
    <s v="Kladno"/>
    <x v="3"/>
    <n v="266"/>
    <n v="699"/>
    <n v="185934"/>
  </r>
  <r>
    <s v="AR001"/>
    <s v="Aromaolej Aura 5ml"/>
    <x v="1"/>
    <x v="89"/>
    <s v="Benešov"/>
    <x v="3"/>
    <n v="284"/>
    <n v="301"/>
    <n v="85484"/>
  </r>
  <r>
    <s v="AR010"/>
    <s v="Borůvkový džbánek"/>
    <x v="0"/>
    <x v="90"/>
    <s v="Tábor"/>
    <x v="0"/>
    <n v="299"/>
    <n v="64.900000000000006"/>
    <n v="19405.100000000002"/>
  </r>
  <r>
    <s v="AR014"/>
    <s v="Máta"/>
    <x v="0"/>
    <x v="32"/>
    <s v="Benešov"/>
    <x v="3"/>
    <n v="120"/>
    <n v="54.9"/>
    <n v="6588"/>
  </r>
  <r>
    <s v="AR004"/>
    <s v="Osvěžovač Sunset feeling"/>
    <x v="1"/>
    <x v="84"/>
    <s v="Vsetín"/>
    <x v="2"/>
    <n v="153"/>
    <n v="352"/>
    <n v="53856"/>
  </r>
  <r>
    <s v="AR002"/>
    <s v="Éterický olej Jalovec 5ml"/>
    <x v="1"/>
    <x v="40"/>
    <s v="Vsetín"/>
    <x v="2"/>
    <n v="160"/>
    <n v="343"/>
    <n v="54880"/>
  </r>
  <r>
    <s v="AR006"/>
    <s v="Čokoláda z nepraženého kakaa"/>
    <x v="2"/>
    <x v="10"/>
    <s v="Tábor"/>
    <x v="0"/>
    <n v="167"/>
    <n v="699"/>
    <n v="116733"/>
  </r>
  <r>
    <s v="AR008"/>
    <s v="Kukuřično rýžové fusilli"/>
    <x v="2"/>
    <x v="87"/>
    <s v="Kladno"/>
    <x v="3"/>
    <n v="170"/>
    <n v="109.9"/>
    <n v="18683"/>
  </r>
  <r>
    <s v="AR008"/>
    <s v="Kukuřično rýžové fusilli"/>
    <x v="2"/>
    <x v="85"/>
    <s v="Vsetín"/>
    <x v="2"/>
    <n v="171"/>
    <n v="109.9"/>
    <n v="18792.900000000001"/>
  </r>
  <r>
    <s v="AR020"/>
    <s v="Sušená syrovátka 500g"/>
    <x v="3"/>
    <x v="91"/>
    <s v="Praha 2"/>
    <x v="1"/>
    <n v="222"/>
    <n v="199.9"/>
    <n v="44377.8"/>
  </r>
  <r>
    <s v="AR006"/>
    <s v="Čokoláda z nepraženého kakaa"/>
    <x v="2"/>
    <x v="83"/>
    <s v="Kladno"/>
    <x v="3"/>
    <n v="223"/>
    <n v="699"/>
    <n v="155877"/>
  </r>
  <r>
    <s v="AR014"/>
    <s v="Máta"/>
    <x v="0"/>
    <x v="5"/>
    <s v="Tábor"/>
    <x v="0"/>
    <n v="231"/>
    <n v="54.9"/>
    <n v="12681.9"/>
  </r>
  <r>
    <s v="AR021"/>
    <s v="Ecover čistící pasta na mytí rukou"/>
    <x v="4"/>
    <x v="31"/>
    <s v="Tábor"/>
    <x v="0"/>
    <n v="237"/>
    <n v="149"/>
    <n v="35313"/>
  </r>
  <r>
    <s v="AR002"/>
    <s v="Éterický olej Jalovec 5ml"/>
    <x v="1"/>
    <x v="8"/>
    <s v="Tábor"/>
    <x v="0"/>
    <n v="259"/>
    <n v="343"/>
    <n v="88837"/>
  </r>
  <r>
    <s v="AR003"/>
    <s v="Éterický olej Myrta 5ml"/>
    <x v="1"/>
    <x v="1"/>
    <s v="Praha 2"/>
    <x v="1"/>
    <n v="129"/>
    <n v="343"/>
    <n v="44247"/>
  </r>
  <r>
    <s v="AR023"/>
    <s v="Prášek z mýdlových ořechů 500g"/>
    <x v="4"/>
    <x v="19"/>
    <s v="Kladno"/>
    <x v="3"/>
    <n v="228"/>
    <n v="201"/>
    <n v="45828"/>
  </r>
  <r>
    <s v="AR010"/>
    <s v="Borůvkový džbánek"/>
    <x v="0"/>
    <x v="92"/>
    <s v="Ostrava"/>
    <x v="4"/>
    <n v="236"/>
    <n v="64.900000000000006"/>
    <n v="15316.400000000001"/>
  </r>
  <r>
    <s v="AR014"/>
    <s v="Máta"/>
    <x v="0"/>
    <x v="86"/>
    <s v="Frýdek - Místek"/>
    <x v="4"/>
    <n v="144"/>
    <n v="54.9"/>
    <n v="7905.5999999999995"/>
  </r>
  <r>
    <s v="AR012"/>
    <s v="Granátové jablko"/>
    <x v="0"/>
    <x v="21"/>
    <s v="Vsetín"/>
    <x v="2"/>
    <n v="177"/>
    <n v="77.900000000000006"/>
    <n v="13788.300000000001"/>
  </r>
  <r>
    <s v="AR023"/>
    <s v="Prášek z mýdlových ořechů 500g"/>
    <x v="4"/>
    <x v="93"/>
    <s v="Kladno"/>
    <x v="3"/>
    <n v="208"/>
    <n v="201"/>
    <n v="41808"/>
  </r>
  <r>
    <s v="AR002"/>
    <s v="Éterický olej Jalovec 5ml"/>
    <x v="1"/>
    <x v="83"/>
    <s v="Frýdek - Místek"/>
    <x v="4"/>
    <n v="292"/>
    <n v="343"/>
    <n v="100156"/>
  </r>
  <r>
    <s v="AR009"/>
    <s v="Rýžové piškoty 70g"/>
    <x v="2"/>
    <x v="89"/>
    <s v="Benešov"/>
    <x v="3"/>
    <n v="119"/>
    <n v="49.9"/>
    <n v="5938.0999999999995"/>
  </r>
  <r>
    <s v="AR001"/>
    <s v="Aromaolej Aura 5ml"/>
    <x v="1"/>
    <x v="19"/>
    <s v="Frýdek - Místek"/>
    <x v="4"/>
    <n v="160"/>
    <n v="301"/>
    <n v="48160"/>
  </r>
  <r>
    <s v="AR015"/>
    <s v="Goji šťáva ze zralých plodů 500ml"/>
    <x v="3"/>
    <x v="29"/>
    <s v="Tábor"/>
    <x v="0"/>
    <n v="189"/>
    <n v="529"/>
    <n v="99981"/>
  </r>
  <r>
    <s v="AR019"/>
    <s v="Spirulina tablety 100 ks"/>
    <x v="3"/>
    <x v="94"/>
    <s v="Kladno"/>
    <x v="3"/>
    <n v="205"/>
    <n v="151"/>
    <n v="30955"/>
  </r>
  <r>
    <s v="AR001"/>
    <s v="Aromaolej Aura 5ml"/>
    <x v="1"/>
    <x v="95"/>
    <s v="Vsetín"/>
    <x v="2"/>
    <n v="236"/>
    <n v="301"/>
    <n v="71036"/>
  </r>
  <r>
    <s v="AR001"/>
    <s v="Aromaolej Aura 5ml"/>
    <x v="1"/>
    <x v="14"/>
    <s v="Benešov"/>
    <x v="3"/>
    <n v="250"/>
    <n v="301"/>
    <n v="75250"/>
  </r>
  <r>
    <s v="AR002"/>
    <s v="Éterický olej Jalovec 5ml"/>
    <x v="1"/>
    <x v="96"/>
    <s v="Kladno"/>
    <x v="3"/>
    <n v="280"/>
    <n v="343"/>
    <n v="96040"/>
  </r>
  <r>
    <s v="AR016"/>
    <s v="Guarana čistý prášek 100g"/>
    <x v="3"/>
    <x v="47"/>
    <s v="Vsetín"/>
    <x v="2"/>
    <n v="105"/>
    <n v="299"/>
    <n v="31395"/>
  </r>
  <r>
    <s v="AR008"/>
    <s v="Kukuřično rýžové fusilli"/>
    <x v="2"/>
    <x v="33"/>
    <s v="Benešov"/>
    <x v="3"/>
    <n v="119"/>
    <n v="109.9"/>
    <n v="13078.1"/>
  </r>
  <r>
    <s v="AR019"/>
    <s v="Spirulina tablety 100 ks"/>
    <x v="3"/>
    <x v="23"/>
    <s v="Kladno"/>
    <x v="3"/>
    <n v="135"/>
    <n v="151"/>
    <n v="20385"/>
  </r>
  <r>
    <s v="AR008"/>
    <s v="Kukuřično rýžové fusilli"/>
    <x v="2"/>
    <x v="70"/>
    <s v="Frýdek - Místek"/>
    <x v="4"/>
    <n v="194"/>
    <n v="109.9"/>
    <n v="21320.600000000002"/>
  </r>
  <r>
    <s v="AR020"/>
    <s v="Sušená syrovátka 500g"/>
    <x v="3"/>
    <x v="95"/>
    <s v="Tábor"/>
    <x v="0"/>
    <n v="220"/>
    <n v="199.9"/>
    <n v="43978"/>
  </r>
  <r>
    <s v="AR009"/>
    <s v="Rýžové piškoty 70g"/>
    <x v="2"/>
    <x v="19"/>
    <s v="Kladno"/>
    <x v="3"/>
    <n v="249"/>
    <n v="49.9"/>
    <n v="12425.1"/>
  </r>
  <r>
    <s v="AR005"/>
    <s v="Cizrnka obalovací směs"/>
    <x v="2"/>
    <x v="40"/>
    <s v="Tábor"/>
    <x v="0"/>
    <n v="287"/>
    <n v="39.9"/>
    <n v="11451.3"/>
  </r>
  <r>
    <s v="AR008"/>
    <s v="Kukuřično rýžové fusilli"/>
    <x v="2"/>
    <x v="32"/>
    <s v="Tábor"/>
    <x v="0"/>
    <n v="115"/>
    <n v="109.9"/>
    <n v="12638.5"/>
  </r>
  <r>
    <s v="AR014"/>
    <s v="Máta"/>
    <x v="0"/>
    <x v="70"/>
    <s v="Frýdek - Místek"/>
    <x v="4"/>
    <n v="156"/>
    <n v="54.9"/>
    <n v="8564.4"/>
  </r>
  <r>
    <s v="AR021"/>
    <s v="Ecover čistící pasta na mytí rukou"/>
    <x v="4"/>
    <x v="97"/>
    <s v="Kladno"/>
    <x v="3"/>
    <n v="177"/>
    <n v="149"/>
    <n v="26373"/>
  </r>
  <r>
    <s v="AR001"/>
    <s v="Aromaolej Aura 5ml"/>
    <x v="1"/>
    <x v="98"/>
    <s v="Benešov"/>
    <x v="3"/>
    <n v="242"/>
    <n v="301"/>
    <n v="72842"/>
  </r>
  <r>
    <s v="AR020"/>
    <s v="Sušená syrovátka 500g"/>
    <x v="3"/>
    <x v="94"/>
    <s v="Frýdek - Místek"/>
    <x v="4"/>
    <n v="251"/>
    <n v="199.9"/>
    <n v="50174.9"/>
  </r>
  <r>
    <s v="AR014"/>
    <s v="Máta"/>
    <x v="0"/>
    <x v="65"/>
    <s v="Benešov"/>
    <x v="3"/>
    <n v="122"/>
    <n v="54.9"/>
    <n v="6697.8"/>
  </r>
  <r>
    <s v="AR015"/>
    <s v="Goji šťáva ze zralých plodů 500ml"/>
    <x v="3"/>
    <x v="77"/>
    <s v="Kladno"/>
    <x v="3"/>
    <n v="150"/>
    <n v="529"/>
    <n v="79350"/>
  </r>
  <r>
    <s v="AR017"/>
    <s v="Jablko-rakytníková šťáva 250 ml"/>
    <x v="3"/>
    <x v="42"/>
    <s v="Ostrava"/>
    <x v="4"/>
    <n v="194"/>
    <n v="72.900000000000006"/>
    <n v="14142.6"/>
  </r>
  <r>
    <s v="AR016"/>
    <s v="Guarana čistý prášek 100g"/>
    <x v="3"/>
    <x v="60"/>
    <s v="Praha 2"/>
    <x v="1"/>
    <n v="238"/>
    <n v="299"/>
    <n v="71162"/>
  </r>
  <r>
    <s v="AR012"/>
    <s v="Granátové jablko"/>
    <x v="0"/>
    <x v="26"/>
    <s v="Vsetín"/>
    <x v="2"/>
    <n v="269"/>
    <n v="77.900000000000006"/>
    <n v="20955.100000000002"/>
  </r>
  <r>
    <s v="AR007"/>
    <s v="Jablečno-pohankové sušenky 100g"/>
    <x v="2"/>
    <x v="22"/>
    <s v="Praha 1"/>
    <x v="1"/>
    <n v="287"/>
    <n v="49.9"/>
    <n v="14321.3"/>
  </r>
  <r>
    <s v="AR013"/>
    <s v="China Gunpowder"/>
    <x v="0"/>
    <x v="86"/>
    <s v="Vsetín"/>
    <x v="2"/>
    <n v="297"/>
    <n v="41.9"/>
    <n v="12444.3"/>
  </r>
  <r>
    <s v="AR012"/>
    <s v="Granátové jablko"/>
    <x v="0"/>
    <x v="81"/>
    <s v="Kladno"/>
    <x v="3"/>
    <n v="105"/>
    <n v="77.900000000000006"/>
    <n v="8179.5000000000009"/>
  </r>
  <r>
    <s v="AR022"/>
    <s v="Gel na nádobí 5 litrů"/>
    <x v="4"/>
    <x v="99"/>
    <s v="Vsetín"/>
    <x v="2"/>
    <n v="178"/>
    <n v="398"/>
    <n v="44178"/>
  </r>
  <r>
    <s v="AR018"/>
    <s v="Multivitamín černý rybíz 3ks"/>
    <x v="3"/>
    <x v="100"/>
    <s v="Ostrava"/>
    <x v="4"/>
    <n v="113"/>
    <n v="699"/>
    <n v="78987"/>
  </r>
  <r>
    <s v="AR020"/>
    <s v="Sušená syrovátka 500g"/>
    <x v="3"/>
    <x v="2"/>
    <s v="Tábor"/>
    <x v="0"/>
    <n v="150"/>
    <n v="199.9"/>
    <n v="29985"/>
  </r>
  <r>
    <s v="AR022"/>
    <s v="Gel na nádobí 5 litrů"/>
    <x v="4"/>
    <x v="101"/>
    <s v="Vsetín"/>
    <x v="2"/>
    <n v="165"/>
    <n v="398"/>
    <n v="65670"/>
  </r>
  <r>
    <s v="AR006"/>
    <s v="Čokoláda z nepraženého kakaa"/>
    <x v="2"/>
    <x v="92"/>
    <s v="Praha 3"/>
    <x v="1"/>
    <n v="168"/>
    <n v="699"/>
    <n v="117432"/>
  </r>
  <r>
    <s v="AR020"/>
    <s v="Sušená syrovátka 500g"/>
    <x v="3"/>
    <x v="84"/>
    <s v="Praha 1"/>
    <x v="1"/>
    <n v="222"/>
    <n v="199.9"/>
    <n v="44377.8"/>
  </r>
  <r>
    <s v="AR023"/>
    <s v="Prášek z mýdlových ořechů 500g"/>
    <x v="4"/>
    <x v="71"/>
    <s v="Benešov"/>
    <x v="3"/>
    <n v="243"/>
    <n v="201"/>
    <n v="48843"/>
  </r>
  <r>
    <s v="AR008"/>
    <s v="Kukuřično rýžové fusilli"/>
    <x v="2"/>
    <x v="42"/>
    <s v="Praha 1"/>
    <x v="1"/>
    <n v="289"/>
    <n v="109.9"/>
    <n v="31761.100000000002"/>
  </r>
  <r>
    <s v="AR017"/>
    <s v="Jablko-rakytníková šťáva 250 ml"/>
    <x v="3"/>
    <x v="86"/>
    <s v="Kladno"/>
    <x v="3"/>
    <n v="291"/>
    <n v="72.900000000000006"/>
    <n v="21213.9"/>
  </r>
  <r>
    <s v="AR008"/>
    <s v="Kukuřično rýžové fusilli"/>
    <x v="2"/>
    <x v="102"/>
    <s v="Frýdek - Místek"/>
    <x v="4"/>
    <n v="104"/>
    <n v="109.9"/>
    <n v="11429.6"/>
  </r>
  <r>
    <s v="AR010"/>
    <s v="Borůvkový džbánek"/>
    <x v="0"/>
    <x v="94"/>
    <s v="Frýdek - Místek"/>
    <x v="4"/>
    <n v="116"/>
    <n v="64.900000000000006"/>
    <n v="7528.4000000000005"/>
  </r>
  <r>
    <s v="AR010"/>
    <s v="Borůvkový džbánek"/>
    <x v="0"/>
    <x v="103"/>
    <s v="Benešov"/>
    <x v="3"/>
    <n v="117"/>
    <n v="64.900000000000006"/>
    <n v="7593.3000000000011"/>
  </r>
  <r>
    <s v="AR002"/>
    <s v="Éterický olej Jalovec 5ml"/>
    <x v="1"/>
    <x v="97"/>
    <s v="Frýdek - Místek"/>
    <x v="4"/>
    <n v="136"/>
    <n v="343"/>
    <n v="46648"/>
  </r>
  <r>
    <s v="AR012"/>
    <s v="Granátové jablko"/>
    <x v="0"/>
    <x v="104"/>
    <s v="Tábor"/>
    <x v="0"/>
    <n v="145"/>
    <n v="77.900000000000006"/>
    <n v="11295.5"/>
  </r>
  <r>
    <s v="AR023"/>
    <s v="Prášek z mýdlových ořechů 500g"/>
    <x v="4"/>
    <x v="51"/>
    <s v="Kladno"/>
    <x v="3"/>
    <n v="161"/>
    <n v="201"/>
    <n v="32361"/>
  </r>
  <r>
    <s v="AR015"/>
    <s v="Goji šťáva ze zralých plodů 500ml"/>
    <x v="3"/>
    <x v="39"/>
    <s v="Frýdek - Místek"/>
    <x v="4"/>
    <n v="174"/>
    <n v="529"/>
    <n v="92046"/>
  </r>
  <r>
    <s v="AR021"/>
    <s v="Ecover čistící pasta na mytí rukou"/>
    <x v="4"/>
    <x v="78"/>
    <s v="Praha 3"/>
    <x v="1"/>
    <n v="249"/>
    <n v="149"/>
    <n v="37101"/>
  </r>
  <r>
    <s v="AR004"/>
    <s v="Osvěžovač Sunset feeling"/>
    <x v="1"/>
    <x v="45"/>
    <s v="Kladno"/>
    <x v="3"/>
    <n v="265"/>
    <n v="352"/>
    <n v="93280"/>
  </r>
  <r>
    <s v="AR017"/>
    <s v="Jablko-rakytníková šťáva 250 ml"/>
    <x v="3"/>
    <x v="80"/>
    <s v="Vsetín"/>
    <x v="2"/>
    <n v="127"/>
    <n v="72.900000000000006"/>
    <n v="9258.3000000000011"/>
  </r>
  <r>
    <s v="AR019"/>
    <s v="Spirulina tablety 100 ks"/>
    <x v="3"/>
    <x v="45"/>
    <s v="Kladno"/>
    <x v="3"/>
    <n v="129"/>
    <n v="151"/>
    <n v="19479"/>
  </r>
  <r>
    <s v="AR015"/>
    <s v="Goji šťáva ze zralých plodů 500ml"/>
    <x v="3"/>
    <x v="105"/>
    <s v="Tábor"/>
    <x v="0"/>
    <n v="248"/>
    <n v="529"/>
    <n v="131192"/>
  </r>
  <r>
    <s v="AR021"/>
    <s v="Ecover čistící pasta na mytí rukou"/>
    <x v="4"/>
    <x v="17"/>
    <s v="Praha 3"/>
    <x v="1"/>
    <n v="258"/>
    <n v="149"/>
    <n v="38442"/>
  </r>
  <r>
    <s v="AR012"/>
    <s v="Granátové jablko"/>
    <x v="0"/>
    <x v="48"/>
    <s v="Tábor"/>
    <x v="0"/>
    <n v="265"/>
    <n v="77.900000000000006"/>
    <n v="20643.5"/>
  </r>
  <r>
    <s v="AR014"/>
    <s v="Máta"/>
    <x v="0"/>
    <x v="9"/>
    <s v="Benešov"/>
    <x v="3"/>
    <n v="295"/>
    <n v="54.9"/>
    <n v="16195.5"/>
  </r>
  <r>
    <s v="AR019"/>
    <s v="Spirulina tablety 100 ks"/>
    <x v="3"/>
    <x v="89"/>
    <s v="Vsetín"/>
    <x v="2"/>
    <n v="106"/>
    <n v="151"/>
    <n v="16006"/>
  </r>
  <r>
    <s v="AR002"/>
    <s v="Éterický olej Jalovec 5ml"/>
    <x v="1"/>
    <x v="101"/>
    <s v="Praha 2"/>
    <x v="1"/>
    <n v="245"/>
    <n v="343"/>
    <n v="84035"/>
  </r>
  <r>
    <s v="AR017"/>
    <s v="Jablko-rakytníková šťáva 250 ml"/>
    <x v="3"/>
    <x v="33"/>
    <s v="Tábor"/>
    <x v="0"/>
    <n v="249"/>
    <n v="72.900000000000006"/>
    <n v="18152.100000000002"/>
  </r>
  <r>
    <s v="AR022"/>
    <s v="Gel na nádobí 5 litrů"/>
    <x v="4"/>
    <x v="30"/>
    <s v="Benešov"/>
    <x v="3"/>
    <n v="271"/>
    <n v="398"/>
    <n v="107858"/>
  </r>
  <r>
    <s v="AR001"/>
    <s v="Aromaolej Aura 5ml"/>
    <x v="1"/>
    <x v="92"/>
    <s v="Kladno"/>
    <x v="3"/>
    <n v="288"/>
    <n v="301"/>
    <n v="86688"/>
  </r>
  <r>
    <s v="AR018"/>
    <s v="Multivitamín černý rybíz 3ks"/>
    <x v="3"/>
    <x v="87"/>
    <s v="Vsetín"/>
    <x v="2"/>
    <n v="107"/>
    <n v="699"/>
    <n v="74793"/>
  </r>
  <r>
    <s v="AR015"/>
    <s v="Goji šťáva ze zralých plodů 500ml"/>
    <x v="3"/>
    <x v="78"/>
    <s v="Tábor"/>
    <x v="0"/>
    <n v="154"/>
    <n v="529"/>
    <n v="81466"/>
  </r>
  <r>
    <s v="AR023"/>
    <s v="Prášek z mýdlových ořechů 500g"/>
    <x v="4"/>
    <x v="84"/>
    <s v="Benešov"/>
    <x v="3"/>
    <n v="165"/>
    <n v="201"/>
    <n v="33165"/>
  </r>
  <r>
    <s v="AR007"/>
    <s v="Jablečno-pohankové sušenky 100g"/>
    <x v="2"/>
    <x v="47"/>
    <s v="Tábor"/>
    <x v="0"/>
    <n v="234"/>
    <n v="49.9"/>
    <n v="11676.6"/>
  </r>
  <r>
    <s v="AR020"/>
    <s v="Sušená syrovátka 500g"/>
    <x v="3"/>
    <x v="52"/>
    <s v="Benešov"/>
    <x v="3"/>
    <n v="238"/>
    <n v="199.9"/>
    <n v="47576.200000000004"/>
  </r>
  <r>
    <s v="AR005"/>
    <s v="Cizrnka obalovací směs"/>
    <x v="2"/>
    <x v="53"/>
    <s v="Tábor"/>
    <x v="0"/>
    <n v="246"/>
    <n v="39.9"/>
    <n v="9815.4"/>
  </r>
  <r>
    <s v="AR010"/>
    <s v="Borůvkový džbánek"/>
    <x v="0"/>
    <x v="49"/>
    <s v="Kladno"/>
    <x v="3"/>
    <n v="293"/>
    <n v="64.900000000000006"/>
    <n v="19015.7"/>
  </r>
  <r>
    <s v="AR012"/>
    <s v="Granátové jablko"/>
    <x v="0"/>
    <x v="106"/>
    <s v="Kladno"/>
    <x v="3"/>
    <n v="143"/>
    <n v="77.900000000000006"/>
    <n v="11139.7"/>
  </r>
  <r>
    <s v="AR002"/>
    <s v="Éterický olej Jalovec 5ml"/>
    <x v="1"/>
    <x v="7"/>
    <s v="Vsetín"/>
    <x v="2"/>
    <n v="183"/>
    <n v="343"/>
    <n v="62769"/>
  </r>
  <r>
    <s v="AR015"/>
    <s v="Goji šťáva ze zralých plodů 500ml"/>
    <x v="3"/>
    <x v="63"/>
    <s v="Praha 2"/>
    <x v="1"/>
    <n v="184"/>
    <n v="529"/>
    <n v="97336"/>
  </r>
  <r>
    <s v="AR013"/>
    <s v="China Gunpowder"/>
    <x v="0"/>
    <x v="61"/>
    <s v="Benešov"/>
    <x v="3"/>
    <n v="184"/>
    <n v="41.9"/>
    <n v="7709.5999999999995"/>
  </r>
  <r>
    <s v="AR022"/>
    <s v="Gel na nádobí 5 litrů"/>
    <x v="4"/>
    <x v="16"/>
    <s v="Benešov"/>
    <x v="3"/>
    <n v="185"/>
    <n v="398"/>
    <n v="73630"/>
  </r>
  <r>
    <s v="AR003"/>
    <s v="Éterický olej Myrta 5ml"/>
    <x v="1"/>
    <x v="31"/>
    <s v="Kladno"/>
    <x v="3"/>
    <n v="232"/>
    <n v="343"/>
    <n v="79576"/>
  </r>
  <r>
    <s v="AR004"/>
    <s v="Osvěžovač Sunset feeling"/>
    <x v="1"/>
    <x v="107"/>
    <s v="Benešov"/>
    <x v="3"/>
    <n v="116"/>
    <n v="352"/>
    <n v="40832"/>
  </r>
  <r>
    <s v="AR006"/>
    <s v="Čokoláda z nepraženého kakaa"/>
    <x v="2"/>
    <x v="68"/>
    <s v="Tábor"/>
    <x v="0"/>
    <n v="132"/>
    <n v="699"/>
    <n v="92268"/>
  </r>
  <r>
    <s v="AR018"/>
    <s v="Multivitamín černý rybíz 3ks"/>
    <x v="3"/>
    <x v="0"/>
    <s v="Vsetín"/>
    <x v="2"/>
    <n v="141"/>
    <n v="699"/>
    <n v="98559"/>
  </r>
  <r>
    <s v="AR006"/>
    <s v="Čokoláda z nepraženého kakaa"/>
    <x v="2"/>
    <x v="101"/>
    <s v="Ostrava"/>
    <x v="4"/>
    <n v="178"/>
    <n v="699"/>
    <n v="124422"/>
  </r>
  <r>
    <s v="AR001"/>
    <s v="Aromaolej Aura 5ml"/>
    <x v="1"/>
    <x v="24"/>
    <s v="Tábor"/>
    <x v="0"/>
    <n v="199"/>
    <n v="301"/>
    <n v="59899"/>
  </r>
  <r>
    <s v="AR023"/>
    <s v="Prášek z mýdlových ořechů 500g"/>
    <x v="4"/>
    <x v="52"/>
    <s v="Tábor"/>
    <x v="0"/>
    <n v="255"/>
    <n v="201"/>
    <n v="51255"/>
  </r>
  <r>
    <s v="AR005"/>
    <s v="Cizrnka obalovací směs"/>
    <x v="2"/>
    <x v="10"/>
    <s v="Vsetín"/>
    <x v="2"/>
    <n v="263"/>
    <n v="39.9"/>
    <n v="10493.699999999999"/>
  </r>
  <r>
    <s v="AR021"/>
    <s v="Ecover čistící pasta na mytí rukou"/>
    <x v="4"/>
    <x v="101"/>
    <s v="Praha 1"/>
    <x v="1"/>
    <n v="290"/>
    <n v="149"/>
    <n v="43210"/>
  </r>
  <r>
    <s v="AR008"/>
    <s v="Kukuřično rýžové fusilli"/>
    <x v="2"/>
    <x v="60"/>
    <s v="Tábor"/>
    <x v="0"/>
    <n v="152"/>
    <n v="109.9"/>
    <n v="16704.8"/>
  </r>
  <r>
    <s v="AR003"/>
    <s v="Éterický olej Myrta 5ml"/>
    <x v="1"/>
    <x v="104"/>
    <s v="Praha 1"/>
    <x v="1"/>
    <n v="223"/>
    <n v="343"/>
    <n v="76489"/>
  </r>
  <r>
    <s v="AR018"/>
    <s v="Multivitamín černý rybíz 3ks"/>
    <x v="3"/>
    <x v="107"/>
    <s v="Frýdek - Místek"/>
    <x v="4"/>
    <n v="235"/>
    <n v="699"/>
    <n v="164265"/>
  </r>
  <r>
    <s v="AR017"/>
    <s v="Jablko-rakytníková šťáva 250 ml"/>
    <x v="3"/>
    <x v="21"/>
    <s v="Praha 1"/>
    <x v="1"/>
    <n v="269"/>
    <n v="72.900000000000006"/>
    <n v="19610.100000000002"/>
  </r>
  <r>
    <s v="AR013"/>
    <s v="China Gunpowder"/>
    <x v="0"/>
    <x v="57"/>
    <s v="Frýdek - Místek"/>
    <x v="4"/>
    <n v="104"/>
    <n v="41.9"/>
    <n v="4357.5999999999995"/>
  </r>
  <r>
    <s v="AR023"/>
    <s v="Prášek z mýdlových ořechů 500g"/>
    <x v="4"/>
    <x v="13"/>
    <s v="Praha 1"/>
    <x v="1"/>
    <n v="219"/>
    <n v="201"/>
    <n v="44019"/>
  </r>
  <r>
    <s v="AR009"/>
    <s v="Rýžové piškoty 70g"/>
    <x v="2"/>
    <x v="24"/>
    <s v="Kladno"/>
    <x v="3"/>
    <n v="220"/>
    <n v="49.9"/>
    <n v="10978"/>
  </r>
  <r>
    <s v="AR018"/>
    <s v="Multivitamín černý rybíz 3ks"/>
    <x v="3"/>
    <x v="32"/>
    <s v="Kladno"/>
    <x v="3"/>
    <n v="247"/>
    <n v="699"/>
    <n v="172653"/>
  </r>
  <r>
    <s v="AR014"/>
    <s v="Máta"/>
    <x v="0"/>
    <x v="100"/>
    <s v="Kladno"/>
    <x v="3"/>
    <n v="152"/>
    <n v="54.9"/>
    <n v="8344.7999999999993"/>
  </r>
  <r>
    <s v="AR022"/>
    <s v="Gel na nádobí 5 litrů"/>
    <x v="4"/>
    <x v="76"/>
    <s v="Kladno"/>
    <x v="3"/>
    <n v="155"/>
    <n v="398"/>
    <n v="61690"/>
  </r>
  <r>
    <s v="AR009"/>
    <s v="Rýžové piškoty 70g"/>
    <x v="2"/>
    <x v="67"/>
    <s v="Praha 1"/>
    <x v="1"/>
    <n v="196"/>
    <n v="49.9"/>
    <n v="9780.4"/>
  </r>
  <r>
    <s v="AR004"/>
    <s v="Osvěžovač Sunset feeling"/>
    <x v="1"/>
    <x v="65"/>
    <s v="Ostrava"/>
    <x v="4"/>
    <n v="243"/>
    <n v="352"/>
    <n v="85536"/>
  </r>
  <r>
    <s v="AR005"/>
    <s v="Cizrnka obalovací směs"/>
    <x v="2"/>
    <x v="75"/>
    <s v="Benešov"/>
    <x v="3"/>
    <n v="125"/>
    <n v="39.9"/>
    <n v="4987.5"/>
  </r>
  <r>
    <s v="AR007"/>
    <s v="Jablečno-pohankové sušenky 100g"/>
    <x v="2"/>
    <x v="108"/>
    <s v="Praha 2"/>
    <x v="1"/>
    <n v="227"/>
    <n v="49.9"/>
    <n v="11327.3"/>
  </r>
  <r>
    <s v="AR010"/>
    <s v="Borůvkový džbánek"/>
    <x v="0"/>
    <x v="15"/>
    <s v="Benešov"/>
    <x v="3"/>
    <n v="231"/>
    <n v="64.900000000000006"/>
    <n v="14991.900000000001"/>
  </r>
  <r>
    <s v="AR002"/>
    <s v="Éterický olej Jalovec 5ml"/>
    <x v="1"/>
    <x v="104"/>
    <s v="Ostrava"/>
    <x v="4"/>
    <n v="101"/>
    <n v="343"/>
    <n v="34643"/>
  </r>
  <r>
    <s v="AR022"/>
    <s v="Gel na nádobí 5 litrů"/>
    <x v="4"/>
    <x v="34"/>
    <s v="Kladno"/>
    <x v="3"/>
    <n v="201"/>
    <n v="398"/>
    <n v="79998"/>
  </r>
  <r>
    <s v="AR009"/>
    <s v="Rýžové piškoty 70g"/>
    <x v="2"/>
    <x v="5"/>
    <s v="Kladno"/>
    <x v="3"/>
    <n v="233"/>
    <n v="49.9"/>
    <n v="11626.699999999999"/>
  </r>
  <r>
    <s v="AR018"/>
    <s v="Multivitamín černý rybíz 3ks"/>
    <x v="3"/>
    <x v="36"/>
    <s v="Kladno"/>
    <x v="3"/>
    <n v="252"/>
    <n v="699"/>
    <n v="176148"/>
  </r>
  <r>
    <s v="AR017"/>
    <s v="Jablko-rakytníková šťáva 250 ml"/>
    <x v="3"/>
    <x v="22"/>
    <s v="Praha 2"/>
    <x v="1"/>
    <n v="256"/>
    <n v="72.900000000000006"/>
    <n v="18662.400000000001"/>
  </r>
  <r>
    <s v="AR023"/>
    <s v="Prášek z mýdlových ořechů 500g"/>
    <x v="4"/>
    <x v="73"/>
    <s v="Kladno"/>
    <x v="3"/>
    <n v="134"/>
    <n v="201"/>
    <n v="26934"/>
  </r>
  <r>
    <s v="AR019"/>
    <s v="Spirulina tablety 100 ks"/>
    <x v="3"/>
    <x v="49"/>
    <s v="Praha 2"/>
    <x v="1"/>
    <n v="165"/>
    <n v="151"/>
    <n v="24915"/>
  </r>
  <r>
    <s v="AR019"/>
    <s v="Spirulina tablety 100 ks"/>
    <x v="3"/>
    <x v="109"/>
    <s v="Ostrava"/>
    <x v="4"/>
    <n v="187"/>
    <n v="151"/>
    <n v="28237"/>
  </r>
  <r>
    <s v="AR022"/>
    <s v="Gel na nádobí 5 litrů"/>
    <x v="4"/>
    <x v="63"/>
    <s v="Praha 1"/>
    <x v="1"/>
    <n v="219"/>
    <n v="398"/>
    <n v="87162"/>
  </r>
  <r>
    <s v="AR007"/>
    <s v="Jablečno-pohankové sušenky 100g"/>
    <x v="2"/>
    <x v="60"/>
    <s v="Vsetín"/>
    <x v="2"/>
    <n v="290"/>
    <n v="49.9"/>
    <n v="14471"/>
  </r>
  <r>
    <s v="AR017"/>
    <s v="Jablko-rakytníková šťáva 250 ml"/>
    <x v="3"/>
    <x v="9"/>
    <s v="Frýdek - Místek"/>
    <x v="4"/>
    <n v="299"/>
    <n v="72.900000000000006"/>
    <n v="21797.100000000002"/>
  </r>
  <r>
    <s v="AR023"/>
    <s v="Prášek z mýdlových ořechů 500g"/>
    <x v="4"/>
    <x v="41"/>
    <s v="Vsetín"/>
    <x v="2"/>
    <n v="164"/>
    <n v="201"/>
    <n v="32964"/>
  </r>
  <r>
    <s v="AR019"/>
    <s v="Spirulina tablety 100 ks"/>
    <x v="3"/>
    <x v="24"/>
    <s v="Benešov"/>
    <x v="3"/>
    <n v="209"/>
    <n v="151"/>
    <n v="31559"/>
  </r>
  <r>
    <s v="AR011"/>
    <s v="Brusinka"/>
    <x v="0"/>
    <x v="49"/>
    <s v="Tábor"/>
    <x v="0"/>
    <n v="252"/>
    <n v="68.5"/>
    <n v="17262"/>
  </r>
  <r>
    <s v="AR001"/>
    <s v="Aromaolej Aura 5ml"/>
    <x v="1"/>
    <x v="2"/>
    <s v="Tábor"/>
    <x v="0"/>
    <n v="280"/>
    <n v="301"/>
    <n v="84280"/>
  </r>
  <r>
    <s v="AR005"/>
    <s v="Cizrnka obalovací směs"/>
    <x v="2"/>
    <x v="27"/>
    <s v="Kladno"/>
    <x v="3"/>
    <n v="287"/>
    <n v="39.9"/>
    <n v="11451.3"/>
  </r>
  <r>
    <s v="AR003"/>
    <s v="Éterický olej Myrta 5ml"/>
    <x v="1"/>
    <x v="8"/>
    <s v="Tábor"/>
    <x v="0"/>
    <n v="299"/>
    <n v="343"/>
    <n v="102557"/>
  </r>
  <r>
    <s v="AR013"/>
    <s v="China Gunpowder"/>
    <x v="0"/>
    <x v="62"/>
    <s v="Vsetín"/>
    <x v="2"/>
    <n v="161"/>
    <n v="41.9"/>
    <n v="6745.9"/>
  </r>
  <r>
    <s v="AR016"/>
    <s v="Guarana čistý prášek 100g"/>
    <x v="3"/>
    <x v="105"/>
    <s v="Benešov"/>
    <x v="3"/>
    <n v="192"/>
    <n v="299"/>
    <n v="57408"/>
  </r>
  <r>
    <s v="AR017"/>
    <s v="Jablko-rakytníková šťáva 250 ml"/>
    <x v="3"/>
    <x v="85"/>
    <s v="Tábor"/>
    <x v="0"/>
    <n v="236"/>
    <n v="72.900000000000006"/>
    <n v="17204.400000000001"/>
  </r>
  <r>
    <s v="AR020"/>
    <s v="Sušená syrovátka 500g"/>
    <x v="3"/>
    <x v="89"/>
    <s v="Tábor"/>
    <x v="0"/>
    <n v="254"/>
    <n v="199.9"/>
    <n v="50774.6"/>
  </r>
  <r>
    <s v="AR020"/>
    <s v="Sušená syrovátka 500g"/>
    <x v="3"/>
    <x v="45"/>
    <s v="Kladno"/>
    <x v="3"/>
    <n v="288"/>
    <n v="199.9"/>
    <n v="57571.200000000004"/>
  </r>
  <r>
    <s v="AR011"/>
    <s v="Brusinka"/>
    <x v="0"/>
    <x v="91"/>
    <s v="Kladno"/>
    <x v="3"/>
    <n v="125"/>
    <n v="68.5"/>
    <n v="8562.5"/>
  </r>
  <r>
    <s v="AR016"/>
    <s v="Guarana čistý prášek 100g"/>
    <x v="3"/>
    <x v="110"/>
    <s v="Kladno"/>
    <x v="3"/>
    <n v="167"/>
    <n v="299"/>
    <n v="49933"/>
  </r>
  <r>
    <s v="AR010"/>
    <s v="Borůvkový džbánek"/>
    <x v="0"/>
    <x v="27"/>
    <s v="Praha 3"/>
    <x v="1"/>
    <n v="197"/>
    <n v="64.900000000000006"/>
    <n v="12785.300000000001"/>
  </r>
  <r>
    <s v="AR002"/>
    <s v="Éterický olej Jalovec 5ml"/>
    <x v="1"/>
    <x v="79"/>
    <s v="Frýdek - Místek"/>
    <x v="4"/>
    <n v="264"/>
    <n v="343"/>
    <n v="90552"/>
  </r>
  <r>
    <s v="AR008"/>
    <s v="Kukuřično rýžové fusilli"/>
    <x v="2"/>
    <x v="9"/>
    <s v="Frýdek - Místek"/>
    <x v="4"/>
    <n v="284"/>
    <n v="109.9"/>
    <n v="31211.600000000002"/>
  </r>
  <r>
    <s v="AR016"/>
    <s v="Guarana čistý prášek 100g"/>
    <x v="3"/>
    <x v="48"/>
    <s v="Vsetín"/>
    <x v="2"/>
    <n v="100"/>
    <n v="299"/>
    <n v="29900"/>
  </r>
  <r>
    <s v="AR015"/>
    <s v="Goji šťáva ze zralých plodů 500ml"/>
    <x v="3"/>
    <x v="110"/>
    <s v="Benešov"/>
    <x v="3"/>
    <n v="103"/>
    <n v="529"/>
    <n v="54487"/>
  </r>
  <r>
    <s v="AR020"/>
    <s v="Sušená syrovátka 500g"/>
    <x v="3"/>
    <x v="23"/>
    <s v="Ostrava"/>
    <x v="4"/>
    <n v="118"/>
    <n v="199.9"/>
    <n v="23588.2"/>
  </r>
  <r>
    <s v="AR021"/>
    <s v="Ecover čistící pasta na mytí rukou"/>
    <x v="4"/>
    <x v="15"/>
    <s v="Benešov"/>
    <x v="3"/>
    <n v="126"/>
    <n v="149"/>
    <n v="18774"/>
  </r>
  <r>
    <s v="AR021"/>
    <s v="Ecover čistící pasta na mytí rukou"/>
    <x v="4"/>
    <x v="64"/>
    <s v="Benešov"/>
    <x v="3"/>
    <n v="130"/>
    <n v="149"/>
    <n v="19370"/>
  </r>
  <r>
    <s v="AR001"/>
    <s v="Aromaolej Aura 5ml"/>
    <x v="1"/>
    <x v="82"/>
    <s v="Kladno"/>
    <x v="3"/>
    <n v="190"/>
    <n v="301"/>
    <n v="57190"/>
  </r>
  <r>
    <s v="AR004"/>
    <s v="Osvěžovač Sunset feeling"/>
    <x v="1"/>
    <x v="93"/>
    <s v="Tábor"/>
    <x v="0"/>
    <n v="233"/>
    <n v="352"/>
    <n v="82016"/>
  </r>
  <r>
    <s v="AR011"/>
    <s v="Brusinka"/>
    <x v="0"/>
    <x v="2"/>
    <s v="Benešov"/>
    <x v="3"/>
    <n v="271"/>
    <n v="68.5"/>
    <n v="18563.5"/>
  </r>
  <r>
    <s v="AR003"/>
    <s v="Éterický olej Myrta 5ml"/>
    <x v="1"/>
    <x v="110"/>
    <s v="Frýdek - Místek"/>
    <x v="4"/>
    <n v="293"/>
    <n v="343"/>
    <n v="100499"/>
  </r>
  <r>
    <s v="AR014"/>
    <s v="Máta"/>
    <x v="0"/>
    <x v="102"/>
    <s v="Frýdek - Místek"/>
    <x v="4"/>
    <n v="107"/>
    <n v="54.9"/>
    <n v="5874.3"/>
  </r>
  <r>
    <s v="AR015"/>
    <s v="Goji šťáva ze zralých plodů 500ml"/>
    <x v="3"/>
    <x v="30"/>
    <s v="Vsetín"/>
    <x v="2"/>
    <n v="145"/>
    <n v="529"/>
    <n v="76705"/>
  </r>
  <r>
    <s v="AR019"/>
    <s v="Spirulina tablety 100 ks"/>
    <x v="3"/>
    <x v="111"/>
    <s v="Benešov"/>
    <x v="3"/>
    <n v="167"/>
    <n v="151"/>
    <n v="25217"/>
  </r>
  <r>
    <s v="AR019"/>
    <s v="Spirulina tablety 100 ks"/>
    <x v="3"/>
    <x v="38"/>
    <s v="Benešov"/>
    <x v="3"/>
    <n v="300"/>
    <n v="151"/>
    <n v="45300"/>
  </r>
  <r>
    <s v="AR013"/>
    <s v="China Gunpowder"/>
    <x v="0"/>
    <x v="3"/>
    <s v="Vsetín"/>
    <x v="2"/>
    <n v="104"/>
    <n v="41.9"/>
    <n v="4357.5999999999995"/>
  </r>
  <r>
    <s v="AR008"/>
    <s v="Kukuřično rýžové fusilli"/>
    <x v="2"/>
    <x v="73"/>
    <s v="Frýdek - Místek"/>
    <x v="4"/>
    <n v="164"/>
    <n v="109.9"/>
    <n v="18023.600000000002"/>
  </r>
  <r>
    <s v="AR017"/>
    <s v="Jablko-rakytníková šťáva 250 ml"/>
    <x v="3"/>
    <x v="3"/>
    <s v="Tábor"/>
    <x v="0"/>
    <n v="167"/>
    <n v="72.900000000000006"/>
    <n v="12174.300000000001"/>
  </r>
  <r>
    <s v="AR018"/>
    <s v="Multivitamín černý rybíz 3ks"/>
    <x v="3"/>
    <x v="67"/>
    <s v="Benešov"/>
    <x v="3"/>
    <n v="279"/>
    <n v="699"/>
    <n v="195021"/>
  </r>
  <r>
    <s v="AR016"/>
    <s v="Guarana čistý prášek 100g"/>
    <x v="3"/>
    <x v="57"/>
    <s v="Frýdek - Místek"/>
    <x v="4"/>
    <n v="162"/>
    <n v="299"/>
    <n v="48438"/>
  </r>
  <r>
    <s v="AR018"/>
    <s v="Multivitamín černý rybíz 3ks"/>
    <x v="3"/>
    <x v="65"/>
    <s v="Kladno"/>
    <x v="3"/>
    <n v="163"/>
    <n v="699"/>
    <n v="113937"/>
  </r>
  <r>
    <s v="AR007"/>
    <s v="Jablečno-pohankové sušenky 100g"/>
    <x v="2"/>
    <x v="21"/>
    <s v="Ostrava"/>
    <x v="4"/>
    <n v="181"/>
    <n v="49.9"/>
    <n v="9031.9"/>
  </r>
  <r>
    <s v="AR004"/>
    <s v="Osvěžovač Sunset feeling"/>
    <x v="1"/>
    <x v="87"/>
    <s v="Benešov"/>
    <x v="3"/>
    <n v="198"/>
    <n v="352"/>
    <n v="69696"/>
  </r>
  <r>
    <s v="AR006"/>
    <s v="Čokoláda z nepraženého kakaa"/>
    <x v="2"/>
    <x v="96"/>
    <s v="Benešov"/>
    <x v="3"/>
    <n v="254"/>
    <n v="699"/>
    <n v="177546"/>
  </r>
  <r>
    <s v="AR009"/>
    <s v="Rýžové piškoty 70g"/>
    <x v="2"/>
    <x v="56"/>
    <s v="Praha 3"/>
    <x v="1"/>
    <n v="138"/>
    <n v="49.9"/>
    <n v="6886.2"/>
  </r>
  <r>
    <s v="AR009"/>
    <s v="Rýžové piškoty 70g"/>
    <x v="2"/>
    <x v="111"/>
    <s v="Tábor"/>
    <x v="0"/>
    <n v="184"/>
    <n v="49.9"/>
    <n v="9181.6"/>
  </r>
  <r>
    <s v="AR013"/>
    <s v="China Gunpowder"/>
    <x v="0"/>
    <x v="42"/>
    <s v="Benešov"/>
    <x v="3"/>
    <n v="192"/>
    <n v="41.9"/>
    <n v="8044.7999999999993"/>
  </r>
  <r>
    <s v="AR019"/>
    <s v="Spirulina tablety 100 ks"/>
    <x v="3"/>
    <x v="103"/>
    <s v="Praha 3"/>
    <x v="1"/>
    <n v="193"/>
    <n v="151"/>
    <n v="29143"/>
  </r>
  <r>
    <s v="AR011"/>
    <s v="Brusinka"/>
    <x v="0"/>
    <x v="112"/>
    <s v="Vsetín"/>
    <x v="2"/>
    <n v="219"/>
    <n v="68.5"/>
    <n v="15001.5"/>
  </r>
  <r>
    <s v="AR014"/>
    <s v="Máta"/>
    <x v="0"/>
    <x v="113"/>
    <s v="Kladno"/>
    <x v="3"/>
    <n v="144"/>
    <n v="54.9"/>
    <n v="7905.5999999999995"/>
  </r>
  <r>
    <s v="AR015"/>
    <s v="Goji šťáva ze zralých plodů 500ml"/>
    <x v="3"/>
    <x v="58"/>
    <s v="Kladno"/>
    <x v="3"/>
    <n v="176"/>
    <n v="529"/>
    <n v="93104"/>
  </r>
  <r>
    <s v="AR012"/>
    <s v="Granátové jablko"/>
    <x v="0"/>
    <x v="39"/>
    <s v="Benešov"/>
    <x v="3"/>
    <n v="198"/>
    <n v="77.900000000000006"/>
    <n v="15424.2"/>
  </r>
  <r>
    <s v="AR014"/>
    <s v="Máta"/>
    <x v="0"/>
    <x v="36"/>
    <s v="Tábor"/>
    <x v="0"/>
    <n v="200"/>
    <n v="54.9"/>
    <n v="10980"/>
  </r>
  <r>
    <s v="AR009"/>
    <s v="Rýžové piškoty 70g"/>
    <x v="2"/>
    <x v="52"/>
    <s v="Tábor"/>
    <x v="0"/>
    <n v="106"/>
    <n v="49.9"/>
    <n v="5289.4"/>
  </r>
  <r>
    <s v="AR016"/>
    <s v="Guarana čistý prášek 100g"/>
    <x v="3"/>
    <x v="20"/>
    <s v="Praha 1"/>
    <x v="1"/>
    <n v="120"/>
    <n v="299"/>
    <n v="35880"/>
  </r>
  <r>
    <s v="AR023"/>
    <s v="Prášek z mýdlových ořechů 500g"/>
    <x v="4"/>
    <x v="113"/>
    <s v="Vsetín"/>
    <x v="2"/>
    <n v="154"/>
    <n v="201"/>
    <n v="30954"/>
  </r>
  <r>
    <s v="AR014"/>
    <s v="Máta"/>
    <x v="0"/>
    <x v="69"/>
    <s v="Praha 3"/>
    <x v="1"/>
    <n v="165"/>
    <n v="54.9"/>
    <n v="9058.5"/>
  </r>
  <r>
    <s v="AR011"/>
    <s v="Brusinka"/>
    <x v="0"/>
    <x v="11"/>
    <s v="Ostrava"/>
    <x v="4"/>
    <n v="170"/>
    <n v="68.5"/>
    <n v="11645"/>
  </r>
  <r>
    <s v="AR016"/>
    <s v="Guarana čistý prášek 100g"/>
    <x v="3"/>
    <x v="81"/>
    <s v="Kladno"/>
    <x v="3"/>
    <n v="216"/>
    <n v="299"/>
    <n v="64584"/>
  </r>
  <r>
    <s v="AR006"/>
    <s v="Čokoláda z nepraženého kakaa"/>
    <x v="2"/>
    <x v="31"/>
    <s v="Vsetín"/>
    <x v="2"/>
    <n v="232"/>
    <n v="699"/>
    <n v="162168"/>
  </r>
  <r>
    <s v="AR013"/>
    <s v="China Gunpowder"/>
    <x v="0"/>
    <x v="18"/>
    <s v="Tábor"/>
    <x v="0"/>
    <n v="260"/>
    <n v="41.9"/>
    <n v="10894"/>
  </r>
  <r>
    <s v="AR011"/>
    <s v="Brusinka"/>
    <x v="0"/>
    <x v="37"/>
    <s v="Frýdek - Místek"/>
    <x v="4"/>
    <n v="279"/>
    <n v="68.5"/>
    <n v="19111.5"/>
  </r>
  <r>
    <s v="AR022"/>
    <s v="Gel na nádobí 5 litrů"/>
    <x v="4"/>
    <x v="48"/>
    <s v="Kladno"/>
    <x v="3"/>
    <n v="131"/>
    <n v="398"/>
    <n v="52138"/>
  </r>
  <r>
    <s v="AR013"/>
    <s v="China Gunpowder"/>
    <x v="0"/>
    <x v="26"/>
    <s v="Tábor"/>
    <x v="0"/>
    <n v="160"/>
    <n v="41.9"/>
    <n v="6704"/>
  </r>
  <r>
    <s v="AR003"/>
    <s v="Éterický olej Myrta 5ml"/>
    <x v="1"/>
    <x v="34"/>
    <s v="Benešov"/>
    <x v="3"/>
    <n v="173"/>
    <n v="343"/>
    <n v="59339"/>
  </r>
  <r>
    <s v="AR018"/>
    <s v="Multivitamín černý rybíz 3ks"/>
    <x v="3"/>
    <x v="28"/>
    <s v="Praha 3"/>
    <x v="1"/>
    <n v="186"/>
    <n v="699"/>
    <n v="130014"/>
  </r>
  <r>
    <s v="AR012"/>
    <s v="Granátové jablko"/>
    <x v="0"/>
    <x v="50"/>
    <s v="Benešov"/>
    <x v="3"/>
    <n v="232"/>
    <n v="77.900000000000006"/>
    <n v="18072.800000000003"/>
  </r>
  <r>
    <s v="AR010"/>
    <s v="Borůvkový džbánek"/>
    <x v="0"/>
    <x v="91"/>
    <s v="Tábor"/>
    <x v="0"/>
    <n v="271"/>
    <n v="64.900000000000006"/>
    <n v="17587.900000000001"/>
  </r>
  <r>
    <s v="AR021"/>
    <s v="Ecover čistící pasta na mytí rukou"/>
    <x v="4"/>
    <x v="75"/>
    <s v="Kladno"/>
    <x v="3"/>
    <n v="296"/>
    <n v="149"/>
    <n v="44104"/>
  </r>
  <r>
    <s v="AR010"/>
    <s v="Borůvkový džbánek"/>
    <x v="0"/>
    <x v="112"/>
    <s v="Tábor"/>
    <x v="0"/>
    <n v="296"/>
    <n v="64.900000000000006"/>
    <n v="19210.400000000001"/>
  </r>
  <r>
    <s v="AR011"/>
    <s v="Brusinka"/>
    <x v="0"/>
    <x v="103"/>
    <s v="Vsetín"/>
    <x v="2"/>
    <n v="116"/>
    <n v="68.5"/>
    <n v="7946"/>
  </r>
  <r>
    <s v="AR008"/>
    <s v="Kukuřično rýžové fusilli"/>
    <x v="2"/>
    <x v="46"/>
    <s v="Frýdek - Místek"/>
    <x v="4"/>
    <n v="125"/>
    <n v="109.9"/>
    <n v="13737.5"/>
  </r>
  <r>
    <s v="AR021"/>
    <s v="Ecover čistící pasta na mytí rukou"/>
    <x v="4"/>
    <x v="114"/>
    <s v="Vsetín"/>
    <x v="2"/>
    <n v="126"/>
    <n v="149"/>
    <n v="18774"/>
  </r>
  <r>
    <s v="AR016"/>
    <s v="Guarana čistý prášek 100g"/>
    <x v="3"/>
    <x v="33"/>
    <s v="Kladno"/>
    <x v="3"/>
    <n v="134"/>
    <n v="299"/>
    <n v="40066"/>
  </r>
  <r>
    <s v="AR020"/>
    <s v="Sušená syrovátka 500g"/>
    <x v="3"/>
    <x v="115"/>
    <s v="Tábor"/>
    <x v="0"/>
    <n v="147"/>
    <n v="199.9"/>
    <n v="29385.3"/>
  </r>
  <r>
    <s v="AR021"/>
    <s v="Ecover čistící pasta na mytí rukou"/>
    <x v="4"/>
    <x v="1"/>
    <s v="Ostrava"/>
    <x v="4"/>
    <n v="155"/>
    <n v="149"/>
    <n v="23095"/>
  </r>
  <r>
    <s v="AR004"/>
    <s v="Osvěžovač Sunset feeling"/>
    <x v="1"/>
    <x v="56"/>
    <s v="Praha 1"/>
    <x v="1"/>
    <n v="163"/>
    <n v="352"/>
    <n v="57376"/>
  </r>
  <r>
    <s v="AR004"/>
    <s v="Osvěžovač Sunset feeling"/>
    <x v="1"/>
    <x v="116"/>
    <s v="Vsetín"/>
    <x v="2"/>
    <n v="252"/>
    <n v="352"/>
    <n v="88704"/>
  </r>
  <r>
    <s v="AR002"/>
    <s v="Éterický olej Jalovec 5ml"/>
    <x v="1"/>
    <x v="39"/>
    <s v="Kladno"/>
    <x v="3"/>
    <n v="258"/>
    <n v="343"/>
    <n v="88494"/>
  </r>
  <r>
    <s v="AR019"/>
    <s v="Spirulina tablety 100 ks"/>
    <x v="3"/>
    <x v="95"/>
    <s v="Tábor"/>
    <x v="0"/>
    <n v="269"/>
    <n v="151"/>
    <n v="40619"/>
  </r>
  <r>
    <s v="AR021"/>
    <s v="Ecover čistící pasta na mytí rukou"/>
    <x v="4"/>
    <x v="90"/>
    <s v="Kladno"/>
    <x v="3"/>
    <n v="114"/>
    <n v="149"/>
    <n v="16986"/>
  </r>
  <r>
    <s v="AR002"/>
    <s v="Éterický olej Jalovec 5ml"/>
    <x v="1"/>
    <x v="117"/>
    <s v="Praha 3"/>
    <x v="1"/>
    <n v="155"/>
    <n v="343"/>
    <n v="53165"/>
  </r>
  <r>
    <s v="AR009"/>
    <s v="Rýžové piškoty 70g"/>
    <x v="2"/>
    <x v="0"/>
    <s v="Ostrava"/>
    <x v="4"/>
    <n v="156"/>
    <n v="49.9"/>
    <n v="7784.4"/>
  </r>
  <r>
    <s v="AR018"/>
    <s v="Multivitamín černý rybíz 3ks"/>
    <x v="3"/>
    <x v="85"/>
    <s v="Kladno"/>
    <x v="3"/>
    <n v="177"/>
    <n v="699"/>
    <n v="123723"/>
  </r>
  <r>
    <s v="AR016"/>
    <s v="Guarana čistý prášek 100g"/>
    <x v="3"/>
    <x v="108"/>
    <s v="Ostrava"/>
    <x v="4"/>
    <n v="194"/>
    <n v="299"/>
    <n v="58006"/>
  </r>
  <r>
    <s v="AR019"/>
    <s v="Spirulina tablety 100 ks"/>
    <x v="3"/>
    <x v="56"/>
    <s v="Vsetín"/>
    <x v="2"/>
    <n v="201"/>
    <n v="151"/>
    <n v="30351"/>
  </r>
  <r>
    <s v="AR012"/>
    <s v="Granátové jablko"/>
    <x v="0"/>
    <x v="59"/>
    <s v="Benešov"/>
    <x v="3"/>
    <n v="249"/>
    <n v="77.900000000000006"/>
    <n v="19397.100000000002"/>
  </r>
  <r>
    <s v="AR017"/>
    <s v="Jablko-rakytníková šťáva 250 ml"/>
    <x v="3"/>
    <x v="47"/>
    <s v="Tábor"/>
    <x v="0"/>
    <n v="264"/>
    <n v="72.900000000000006"/>
    <n v="19245.600000000002"/>
  </r>
  <r>
    <s v="AR014"/>
    <s v="Máta"/>
    <x v="0"/>
    <x v="25"/>
    <s v="Kladno"/>
    <x v="3"/>
    <n v="187"/>
    <n v="54.9"/>
    <n v="10266.299999999999"/>
  </r>
  <r>
    <s v="AR004"/>
    <s v="Osvěžovač Sunset feeling"/>
    <x v="1"/>
    <x v="36"/>
    <s v="Benešov"/>
    <x v="3"/>
    <n v="207"/>
    <n v="352"/>
    <n v="72864"/>
  </r>
  <r>
    <s v="AR018"/>
    <s v="Multivitamín černý rybíz 3ks"/>
    <x v="3"/>
    <x v="71"/>
    <s v="Frýdek - Místek"/>
    <x v="4"/>
    <n v="264"/>
    <n v="699"/>
    <n v="184536"/>
  </r>
  <r>
    <s v="AR009"/>
    <s v="Rýžové piškoty 70g"/>
    <x v="2"/>
    <x v="93"/>
    <s v="Benešov"/>
    <x v="3"/>
    <n v="181"/>
    <n v="49.9"/>
    <n v="9031.9"/>
  </r>
  <r>
    <s v="AR019"/>
    <s v="Spirulina tablety 100 ks"/>
    <x v="3"/>
    <x v="91"/>
    <s v="Praha 1"/>
    <x v="1"/>
    <n v="199"/>
    <n v="151"/>
    <n v="30049"/>
  </r>
  <r>
    <s v="AR022"/>
    <s v="Gel na nádobí 5 litrů"/>
    <x v="4"/>
    <x v="20"/>
    <s v="Benešov"/>
    <x v="3"/>
    <n v="231"/>
    <n v="398"/>
    <n v="91938"/>
  </r>
  <r>
    <s v="AR005"/>
    <s v="Cizrnka obalovací směs"/>
    <x v="2"/>
    <x v="74"/>
    <s v="Ostrava"/>
    <x v="4"/>
    <n v="244"/>
    <n v="39.9"/>
    <n v="9735.6"/>
  </r>
  <r>
    <s v="AR007"/>
    <s v="Jablečno-pohankové sušenky 100g"/>
    <x v="2"/>
    <x v="18"/>
    <s v="Tábor"/>
    <x v="0"/>
    <n v="258"/>
    <n v="49.9"/>
    <n v="12874.199999999999"/>
  </r>
  <r>
    <s v="AR005"/>
    <s v="Cizrnka obalovací směs"/>
    <x v="2"/>
    <x v="88"/>
    <s v="Tábor"/>
    <x v="0"/>
    <n v="287"/>
    <n v="39.9"/>
    <n v="11451.3"/>
  </r>
  <r>
    <s v="AR015"/>
    <s v="Goji šťáva ze zralých plodů 500ml"/>
    <x v="3"/>
    <x v="114"/>
    <s v="Vsetín"/>
    <x v="2"/>
    <n v="244"/>
    <n v="529"/>
    <n v="129076"/>
  </r>
  <r>
    <s v="AR015"/>
    <s v="Goji šťáva ze zralých plodů 500ml"/>
    <x v="3"/>
    <x v="104"/>
    <s v="Praha 3"/>
    <x v="1"/>
    <n v="101"/>
    <n v="529"/>
    <n v="53429"/>
  </r>
  <r>
    <s v="AR003"/>
    <s v="Éterický olej Myrta 5ml"/>
    <x v="1"/>
    <x v="99"/>
    <s v="Kladno"/>
    <x v="3"/>
    <n v="124"/>
    <n v="343"/>
    <n v="42532"/>
  </r>
  <r>
    <s v="AR020"/>
    <s v="Sušená syrovátka 500g"/>
    <x v="3"/>
    <x v="112"/>
    <s v="Kladno"/>
    <x v="3"/>
    <n v="135"/>
    <n v="199.9"/>
    <n v="26986.5"/>
  </r>
  <r>
    <s v="AR023"/>
    <s v="Prášek z mýdlových ořechů 500g"/>
    <x v="4"/>
    <x v="46"/>
    <s v="Vsetín"/>
    <x v="2"/>
    <n v="227"/>
    <n v="201"/>
    <n v="45627"/>
  </r>
  <r>
    <s v="AR006"/>
    <s v="Čokoláda z nepraženého kakaa"/>
    <x v="2"/>
    <x v="97"/>
    <s v="Kladno"/>
    <x v="3"/>
    <n v="241"/>
    <n v="699"/>
    <n v="168459"/>
  </r>
  <r>
    <s v="AR019"/>
    <s v="Spirulina tablety 100 ks"/>
    <x v="3"/>
    <x v="52"/>
    <s v="Vsetín"/>
    <x v="2"/>
    <n v="300"/>
    <n v="151"/>
    <n v="45300"/>
  </r>
  <r>
    <s v="AR015"/>
    <s v="Goji šťáva ze zralých plodů 500ml"/>
    <x v="3"/>
    <x v="8"/>
    <s v="Benešov"/>
    <x v="3"/>
    <n v="128"/>
    <n v="529"/>
    <n v="67712"/>
  </r>
  <r>
    <s v="AR001"/>
    <s v="Aromaolej Aura 5ml"/>
    <x v="1"/>
    <x v="118"/>
    <s v="Kladno"/>
    <x v="3"/>
    <n v="129"/>
    <n v="301"/>
    <n v="38829"/>
  </r>
  <r>
    <s v="AR003"/>
    <s v="Éterický olej Myrta 5ml"/>
    <x v="1"/>
    <x v="44"/>
    <s v="Benešov"/>
    <x v="3"/>
    <n v="139"/>
    <n v="343"/>
    <n v="47677"/>
  </r>
  <r>
    <s v="AR020"/>
    <s v="Sušená syrovátka 500g"/>
    <x v="3"/>
    <x v="118"/>
    <s v="Benešov"/>
    <x v="3"/>
    <n v="140"/>
    <n v="199.9"/>
    <n v="27986"/>
  </r>
  <r>
    <s v="AR016"/>
    <s v="Guarana čistý prášek 100g"/>
    <x v="3"/>
    <x v="66"/>
    <s v="Kladno"/>
    <x v="3"/>
    <n v="144"/>
    <n v="299"/>
    <n v="43056"/>
  </r>
  <r>
    <s v="AR011"/>
    <s v="Brusinka"/>
    <x v="0"/>
    <x v="75"/>
    <s v="Tábor"/>
    <x v="0"/>
    <n v="121"/>
    <n v="68.5"/>
    <n v="8288.5"/>
  </r>
  <r>
    <s v="AR003"/>
    <s v="Éterický olej Myrta 5ml"/>
    <x v="1"/>
    <x v="79"/>
    <s v="Frýdek - Místek"/>
    <x v="4"/>
    <n v="138"/>
    <n v="343"/>
    <n v="47334"/>
  </r>
  <r>
    <s v="AR013"/>
    <s v="China Gunpowder"/>
    <x v="0"/>
    <x v="102"/>
    <s v="Benešov"/>
    <x v="3"/>
    <n v="208"/>
    <n v="41.9"/>
    <n v="8715.1999999999989"/>
  </r>
  <r>
    <s v="AR015"/>
    <s v="Goji šťáva ze zralých plodů 500ml"/>
    <x v="3"/>
    <x v="50"/>
    <s v="Frýdek - Místek"/>
    <x v="4"/>
    <n v="244"/>
    <n v="529"/>
    <n v="129076"/>
  </r>
  <r>
    <s v="AR010"/>
    <s v="Borůvkový džbánek"/>
    <x v="0"/>
    <x v="11"/>
    <s v="Kladno"/>
    <x v="3"/>
    <n v="265"/>
    <n v="64.900000000000006"/>
    <n v="17198.5"/>
  </r>
  <r>
    <s v="AR021"/>
    <s v="Ecover čistící pasta na mytí rukou"/>
    <x v="4"/>
    <x v="99"/>
    <s v="Benešov"/>
    <x v="3"/>
    <n v="271"/>
    <n v="149"/>
    <n v="40379"/>
  </r>
  <r>
    <s v="AR006"/>
    <s v="Čokoláda z nepraženého kakaa"/>
    <x v="2"/>
    <x v="44"/>
    <s v="Benešov"/>
    <x v="3"/>
    <n v="271"/>
    <n v="699"/>
    <n v="189429"/>
  </r>
  <r>
    <s v="AR017"/>
    <s v="Jablko-rakytníková šťáva 250 ml"/>
    <x v="3"/>
    <x v="6"/>
    <s v="Kladno"/>
    <x v="3"/>
    <n v="284"/>
    <n v="72.900000000000006"/>
    <n v="20703.600000000002"/>
  </r>
  <r>
    <s v="AR005"/>
    <s v="Cizrnka obalovací směs"/>
    <x v="2"/>
    <x v="97"/>
    <s v="Benešov"/>
    <x v="3"/>
    <n v="115"/>
    <n v="39.9"/>
    <n v="4588.5"/>
  </r>
  <r>
    <s v="AR012"/>
    <s v="Granátové jablko"/>
    <x v="0"/>
    <x v="110"/>
    <s v="Vsetín"/>
    <x v="2"/>
    <n v="151"/>
    <n v="77.900000000000006"/>
    <n v="11762.900000000001"/>
  </r>
  <r>
    <s v="AR001"/>
    <s v="Aromaolej Aura 5ml"/>
    <x v="1"/>
    <x v="94"/>
    <s v="Frýdek - Místek"/>
    <x v="4"/>
    <n v="227"/>
    <n v="301"/>
    <n v="68327"/>
  </r>
  <r>
    <s v="AR020"/>
    <s v="Sušená syrovátka 500g"/>
    <x v="3"/>
    <x v="98"/>
    <s v="Tábor"/>
    <x v="0"/>
    <n v="267"/>
    <n v="199.9"/>
    <n v="53373.3"/>
  </r>
  <r>
    <s v="AR017"/>
    <s v="Jablko-rakytníková šťáva 250 ml"/>
    <x v="3"/>
    <x v="57"/>
    <s v="Vsetín"/>
    <x v="2"/>
    <n v="287"/>
    <n v="72.900000000000006"/>
    <n v="20922.300000000003"/>
  </r>
  <r>
    <s v="AR012"/>
    <s v="Granátové jablko"/>
    <x v="0"/>
    <x v="22"/>
    <s v="Benešov"/>
    <x v="3"/>
    <n v="137"/>
    <n v="77.900000000000006"/>
    <n v="10672.300000000001"/>
  </r>
  <r>
    <s v="AR011"/>
    <s v="Brusinka"/>
    <x v="0"/>
    <x v="88"/>
    <s v="Praha 3"/>
    <x v="1"/>
    <n v="188"/>
    <n v="68.5"/>
    <n v="12878"/>
  </r>
  <r>
    <s v="AR005"/>
    <s v="Cizrnka obalovací směs"/>
    <x v="2"/>
    <x v="37"/>
    <s v="Benešov"/>
    <x v="3"/>
    <n v="216"/>
    <n v="39.9"/>
    <n v="8618.4"/>
  </r>
  <r>
    <s v="AR020"/>
    <s v="Sušená syrovátka 500g"/>
    <x v="3"/>
    <x v="82"/>
    <s v="Benešov"/>
    <x v="3"/>
    <n v="247"/>
    <n v="199.9"/>
    <n v="49375.3"/>
  </r>
  <r>
    <s v="AR022"/>
    <s v="Gel na nádobí 5 litrů"/>
    <x v="4"/>
    <x v="29"/>
    <s v="Tábor"/>
    <x v="0"/>
    <n v="252"/>
    <n v="398"/>
    <n v="100296"/>
  </r>
  <r>
    <s v="AR016"/>
    <s v="Guarana čistý prášek 100g"/>
    <x v="3"/>
    <x v="4"/>
    <s v="Benešov"/>
    <x v="3"/>
    <n v="291"/>
    <n v="299"/>
    <n v="87009"/>
  </r>
  <r>
    <s v="AR005"/>
    <s v="Cizrnka obalovací směs"/>
    <x v="2"/>
    <x v="54"/>
    <s v="Tábor"/>
    <x v="0"/>
    <n v="294"/>
    <n v="39.9"/>
    <n v="11730.6"/>
  </r>
  <r>
    <s v="AR009"/>
    <s v="Rýžové piškoty 70g"/>
    <x v="2"/>
    <x v="118"/>
    <s v="Vsetín"/>
    <x v="2"/>
    <n v="178"/>
    <n v="49.9"/>
    <n v="8882.1999999999989"/>
  </r>
  <r>
    <s v="AR010"/>
    <s v="Borůvkový džbánek"/>
    <x v="0"/>
    <x v="55"/>
    <s v="Kladno"/>
    <x v="3"/>
    <n v="234"/>
    <n v="64.900000000000006"/>
    <n v="15186.600000000002"/>
  </r>
  <r>
    <s v="AR021"/>
    <s v="Ecover čistící pasta na mytí rukou"/>
    <x v="4"/>
    <x v="40"/>
    <s v="Benešov"/>
    <x v="3"/>
    <n v="236"/>
    <n v="149"/>
    <n v="35164"/>
  </r>
  <r>
    <s v="AR010"/>
    <s v="Borůvkový džbánek"/>
    <x v="0"/>
    <x v="82"/>
    <s v="Kladno"/>
    <x v="3"/>
    <n v="137"/>
    <n v="64.900000000000006"/>
    <n v="8891.3000000000011"/>
  </r>
  <r>
    <s v="AR002"/>
    <s v="Éterický olej Jalovec 5ml"/>
    <x v="1"/>
    <x v="53"/>
    <s v="Kladno"/>
    <x v="3"/>
    <n v="146"/>
    <n v="343"/>
    <n v="50078"/>
  </r>
  <r>
    <s v="AR011"/>
    <s v="Brusinka"/>
    <x v="0"/>
    <x v="10"/>
    <s v="Benešov"/>
    <x v="3"/>
    <n v="158"/>
    <n v="68.5"/>
    <n v="10823"/>
  </r>
  <r>
    <s v="AR010"/>
    <s v="Borůvkový džbánek"/>
    <x v="0"/>
    <x v="115"/>
    <s v="Benešov"/>
    <x v="3"/>
    <n v="166"/>
    <n v="64.900000000000006"/>
    <n v="10773.400000000001"/>
  </r>
  <r>
    <s v="AR003"/>
    <s v="Éterický olej Myrta 5ml"/>
    <x v="1"/>
    <x v="101"/>
    <s v="Praha 3"/>
    <x v="1"/>
    <n v="230"/>
    <n v="343"/>
    <n v="78890"/>
  </r>
  <r>
    <s v="AR002"/>
    <s v="Éterický olej Jalovec 5ml"/>
    <x v="1"/>
    <x v="114"/>
    <s v="Kladno"/>
    <x v="3"/>
    <n v="231"/>
    <n v="343"/>
    <n v="79233"/>
  </r>
  <r>
    <s v="AR002"/>
    <s v="Éterický olej Jalovec 5ml"/>
    <x v="1"/>
    <x v="58"/>
    <s v="Tábor"/>
    <x v="0"/>
    <n v="240"/>
    <n v="343"/>
    <n v="82320"/>
  </r>
  <r>
    <s v="AR005"/>
    <s v="Cizrnka obalovací směs"/>
    <x v="2"/>
    <x v="112"/>
    <s v="Benešov"/>
    <x v="3"/>
    <n v="281"/>
    <n v="39.9"/>
    <n v="11211.9"/>
  </r>
  <r>
    <s v="AR011"/>
    <s v="Brusinka"/>
    <x v="0"/>
    <x v="94"/>
    <s v="Benešov"/>
    <x v="3"/>
    <n v="282"/>
    <n v="68.5"/>
    <n v="19317"/>
  </r>
  <r>
    <s v="AR022"/>
    <s v="Gel na nádobí 5 litrů"/>
    <x v="4"/>
    <x v="78"/>
    <s v="Tábor"/>
    <x v="0"/>
    <n v="296"/>
    <n v="398"/>
    <n v="117808"/>
  </r>
  <r>
    <s v="AR017"/>
    <s v="Jablko-rakytníková šťáva 250 ml"/>
    <x v="3"/>
    <x v="106"/>
    <s v="Kladno"/>
    <x v="3"/>
    <n v="106"/>
    <n v="72.900000000000006"/>
    <n v="7727.4000000000005"/>
  </r>
  <r>
    <s v="AR001"/>
    <s v="Aromaolej Aura 5ml"/>
    <x v="1"/>
    <x v="88"/>
    <s v="Praha 1"/>
    <x v="1"/>
    <n v="124"/>
    <n v="301"/>
    <n v="37324"/>
  </r>
  <r>
    <s v="AR019"/>
    <s v="Spirulina tablety 100 ks"/>
    <x v="3"/>
    <x v="51"/>
    <s v="Tábor"/>
    <x v="0"/>
    <n v="139"/>
    <n v="151"/>
    <n v="20989"/>
  </r>
  <r>
    <s v="AR019"/>
    <s v="Spirulina tablety 100 ks"/>
    <x v="3"/>
    <x v="119"/>
    <s v="Tábor"/>
    <x v="0"/>
    <n v="144"/>
    <n v="151"/>
    <n v="21744"/>
  </r>
  <r>
    <s v="AR021"/>
    <s v="Ecover čistící pasta na mytí rukou"/>
    <x v="4"/>
    <x v="8"/>
    <s v="Kladno"/>
    <x v="3"/>
    <n v="156"/>
    <n v="149"/>
    <n v="23244"/>
  </r>
  <r>
    <s v="AR022"/>
    <s v="Gel na nádobí 5 litrů"/>
    <x v="4"/>
    <x v="59"/>
    <s v="Kladno"/>
    <x v="3"/>
    <n v="180"/>
    <n v="398"/>
    <n v="71640"/>
  </r>
  <r>
    <s v="AR014"/>
    <s v="Máta"/>
    <x v="0"/>
    <x v="116"/>
    <s v="Kladno"/>
    <x v="3"/>
    <n v="212"/>
    <n v="54.9"/>
    <n v="11638.8"/>
  </r>
  <r>
    <s v="AR004"/>
    <s v="Osvěžovač Sunset feeling"/>
    <x v="1"/>
    <x v="113"/>
    <s v="Tábor"/>
    <x v="0"/>
    <n v="222"/>
    <n v="352"/>
    <n v="78144"/>
  </r>
  <r>
    <s v="AR004"/>
    <s v="Osvěžovač Sunset feeling"/>
    <x v="1"/>
    <x v="46"/>
    <s v="Benešov"/>
    <x v="3"/>
    <n v="104"/>
    <n v="352"/>
    <n v="36608"/>
  </r>
  <r>
    <s v="AR012"/>
    <s v="Granátové jablko"/>
    <x v="0"/>
    <x v="66"/>
    <s v="Kladno"/>
    <x v="3"/>
    <n v="178"/>
    <n v="77.900000000000006"/>
    <n v="10282.800000000001"/>
  </r>
  <r>
    <s v="AR020"/>
    <s v="Sušená syrovátka 500g"/>
    <x v="3"/>
    <x v="24"/>
    <s v="Vsetín"/>
    <x v="2"/>
    <n v="159"/>
    <n v="199.9"/>
    <n v="31784.100000000002"/>
  </r>
  <r>
    <s v="AR008"/>
    <s v="Kukuřično rýžové fusilli"/>
    <x v="2"/>
    <x v="100"/>
    <s v="Benešov"/>
    <x v="3"/>
    <n v="217"/>
    <n v="109.9"/>
    <n v="23848.300000000003"/>
  </r>
  <r>
    <s v="AR001"/>
    <s v="Aromaolej Aura 5ml"/>
    <x v="1"/>
    <x v="115"/>
    <s v="Vsetín"/>
    <x v="2"/>
    <n v="169"/>
    <n v="301"/>
    <n v="50869"/>
  </r>
  <r>
    <s v="AR006"/>
    <s v="Čokoláda z nepraženého kakaa"/>
    <x v="2"/>
    <x v="53"/>
    <s v="Vsetín"/>
    <x v="2"/>
    <n v="172"/>
    <n v="699"/>
    <n v="120228"/>
  </r>
  <r>
    <s v="AR017"/>
    <s v="Jablko-rakytníková šťáva 250 ml"/>
    <x v="3"/>
    <x v="66"/>
    <s v="Frýdek - Místek"/>
    <x v="4"/>
    <n v="192"/>
    <n v="72.900000000000006"/>
    <n v="13996.800000000001"/>
  </r>
  <r>
    <s v="AR006"/>
    <s v="Čokoláda z nepraženého kakaa"/>
    <x v="2"/>
    <x v="74"/>
    <s v="Praha 1"/>
    <x v="1"/>
    <n v="202"/>
    <n v="699"/>
    <n v="141198"/>
  </r>
  <r>
    <s v="AR003"/>
    <s v="Éterický olej Myrta 5ml"/>
    <x v="1"/>
    <x v="64"/>
    <s v="Tábor"/>
    <x v="0"/>
    <n v="235"/>
    <n v="343"/>
    <n v="80605"/>
  </r>
  <r>
    <s v="AR002"/>
    <s v="Éterický olej Jalovec 5ml"/>
    <x v="1"/>
    <x v="99"/>
    <s v="Kladno"/>
    <x v="3"/>
    <n v="258"/>
    <n v="343"/>
    <n v="88494"/>
  </r>
  <r>
    <s v="AR018"/>
    <s v="Multivitamín černý rybíz 3ks"/>
    <x v="3"/>
    <x v="80"/>
    <s v="Tábor"/>
    <x v="0"/>
    <n v="293"/>
    <n v="699"/>
    <n v="204807"/>
  </r>
  <r>
    <s v="AR022"/>
    <s v="Gel na nádobí 5 litrů"/>
    <x v="4"/>
    <x v="1"/>
    <s v="Praha 3"/>
    <x v="1"/>
    <n v="189"/>
    <n v="398"/>
    <n v="75222"/>
  </r>
  <r>
    <s v="AR019"/>
    <s v="Spirulina tablety 100 ks"/>
    <x v="3"/>
    <x v="84"/>
    <s v="Ostrava"/>
    <x v="4"/>
    <n v="224"/>
    <n v="151"/>
    <n v="33824"/>
  </r>
  <r>
    <s v="AR010"/>
    <s v="Borůvkový džbánek"/>
    <x v="0"/>
    <x v="88"/>
    <s v="Praha 2"/>
    <x v="1"/>
    <n v="157"/>
    <n v="64.900000000000006"/>
    <n v="10189.300000000001"/>
  </r>
  <r>
    <s v="AR023"/>
    <s v="Prášek z mýdlových ořechů 500g"/>
    <x v="4"/>
    <x v="107"/>
    <s v="Vsetín"/>
    <x v="2"/>
    <n v="179"/>
    <n v="201"/>
    <n v="35979"/>
  </r>
  <r>
    <s v="AR004"/>
    <s v="Osvěžovač Sunset feeling"/>
    <x v="1"/>
    <x v="73"/>
    <s v="Vsetín"/>
    <x v="2"/>
    <n v="238"/>
    <n v="352"/>
    <n v="83776"/>
  </r>
  <r>
    <s v="AR004"/>
    <s v="Osvěžovač Sunset feeling"/>
    <x v="1"/>
    <x v="28"/>
    <s v="Tábor"/>
    <x v="0"/>
    <n v="117"/>
    <n v="352"/>
    <n v="41184"/>
  </r>
  <r>
    <s v="AR016"/>
    <s v="Guarana čistý prášek 100g"/>
    <x v="3"/>
    <x v="62"/>
    <s v="Tábor"/>
    <x v="0"/>
    <n v="120"/>
    <n v="299"/>
    <n v="35880"/>
  </r>
  <r>
    <s v="AR001"/>
    <s v="Aromaolej Aura 5ml"/>
    <x v="1"/>
    <x v="103"/>
    <s v="Kladno"/>
    <x v="3"/>
    <n v="175"/>
    <n v="301"/>
    <n v="52675"/>
  </r>
  <r>
    <s v="AR011"/>
    <s v="Brusinka"/>
    <x v="0"/>
    <x v="74"/>
    <s v="Kladno"/>
    <x v="3"/>
    <n v="215"/>
    <n v="68.5"/>
    <n v="14727.5"/>
  </r>
  <r>
    <s v="AR004"/>
    <s v="Osvěžovač Sunset feeling"/>
    <x v="1"/>
    <x v="41"/>
    <s v="Tábor"/>
    <x v="0"/>
    <n v="272"/>
    <n v="352"/>
    <n v="95744"/>
  </r>
  <r>
    <s v="AR011"/>
    <s v="Brusinka"/>
    <x v="0"/>
    <x v="35"/>
    <s v="Vsetín"/>
    <x v="2"/>
    <n v="277"/>
    <n v="68.5"/>
    <n v="18974.5"/>
  </r>
  <r>
    <s v="AR011"/>
    <s v="Brusinka"/>
    <x v="0"/>
    <x v="98"/>
    <s v="Kladno"/>
    <x v="3"/>
    <n v="300"/>
    <n v="68.5"/>
    <n v="20550"/>
  </r>
  <r>
    <s v="AR001"/>
    <s v="Aromaolej Aura 5ml"/>
    <x v="1"/>
    <x v="23"/>
    <s v="Praha 1"/>
    <x v="1"/>
    <n v="106"/>
    <n v="301"/>
    <n v="31906"/>
  </r>
  <r>
    <s v="AR013"/>
    <s v="China Gunpowder"/>
    <x v="0"/>
    <x v="59"/>
    <s v="Kladno"/>
    <x v="3"/>
    <n v="170"/>
    <n v="41.9"/>
    <n v="7123"/>
  </r>
  <r>
    <s v="AR017"/>
    <s v="Jablko-rakytníková šťáva 250 ml"/>
    <x v="3"/>
    <x v="70"/>
    <s v="Frýdek - Místek"/>
    <x v="4"/>
    <n v="173"/>
    <n v="72.900000000000006"/>
    <n v="12611.7"/>
  </r>
  <r>
    <s v="AR008"/>
    <s v="Kukuřično rýžové fusilli"/>
    <x v="2"/>
    <x v="57"/>
    <s v="Kladno"/>
    <x v="3"/>
    <n v="216"/>
    <n v="109.9"/>
    <n v="23738.400000000001"/>
  </r>
  <r>
    <s v="AR010"/>
    <s v="Borůvkový džbánek"/>
    <x v="0"/>
    <x v="98"/>
    <s v="Kladno"/>
    <x v="3"/>
    <n v="154"/>
    <n v="64.900000000000006"/>
    <n v="9994.6"/>
  </r>
  <r>
    <s v="AR021"/>
    <s v="Ecover čistící pasta na mytí rukou"/>
    <x v="4"/>
    <x v="54"/>
    <s v="Kladno"/>
    <x v="3"/>
    <n v="163"/>
    <n v="149"/>
    <n v="24287"/>
  </r>
  <r>
    <s v="AR006"/>
    <s v="Čokoláda z nepraženého kakaa"/>
    <x v="2"/>
    <x v="54"/>
    <s v="Benešov"/>
    <x v="3"/>
    <n v="195"/>
    <n v="699"/>
    <n v="136305"/>
  </r>
  <r>
    <s v="AR015"/>
    <s v="Goji šťáva ze zralých plodů 500ml"/>
    <x v="3"/>
    <x v="16"/>
    <s v="Kladno"/>
    <x v="3"/>
    <n v="197"/>
    <n v="529"/>
    <n v="104213"/>
  </r>
  <r>
    <s v="AR021"/>
    <s v="Ecover čistící pasta na mytí rukou"/>
    <x v="4"/>
    <x v="55"/>
    <s v="Kladno"/>
    <x v="3"/>
    <n v="233"/>
    <n v="149"/>
    <n v="34717"/>
  </r>
  <r>
    <s v="AR002"/>
    <s v="Éterický olej Jalovec 5ml"/>
    <x v="1"/>
    <x v="68"/>
    <s v="Benešov"/>
    <x v="3"/>
    <n v="259"/>
    <n v="343"/>
    <n v="88837"/>
  </r>
  <r>
    <s v="AR009"/>
    <s v="Rýžové piškoty 70g"/>
    <x v="2"/>
    <x v="65"/>
    <s v="Praha 2"/>
    <x v="1"/>
    <n v="260"/>
    <n v="49.9"/>
    <n v="12974"/>
  </r>
  <r>
    <s v="AR019"/>
    <s v="Spirulina tablety 100 ks"/>
    <x v="3"/>
    <x v="107"/>
    <s v="Tábor"/>
    <x v="0"/>
    <n v="128"/>
    <n v="151"/>
    <n v="19328"/>
  </r>
  <r>
    <s v="AR013"/>
    <s v="China Gunpowder"/>
    <x v="0"/>
    <x v="50"/>
    <s v="Kladno"/>
    <x v="3"/>
    <n v="129"/>
    <n v="41.9"/>
    <n v="5405.0999999999995"/>
  </r>
  <r>
    <s v="AR008"/>
    <s v="Kukuřično rýžové fusilli"/>
    <x v="2"/>
    <x v="113"/>
    <s v="Vsetín"/>
    <x v="2"/>
    <n v="161"/>
    <n v="109.9"/>
    <n v="17693.900000000001"/>
  </r>
  <r>
    <s v="AR006"/>
    <s v="Čokoláda z nepraženého kakaa"/>
    <x v="2"/>
    <x v="79"/>
    <s v="Kladno"/>
    <x v="3"/>
    <n v="194"/>
    <n v="699"/>
    <n v="135606"/>
  </r>
  <r>
    <s v="AR018"/>
    <s v="Multivitamín černý rybíz 3ks"/>
    <x v="3"/>
    <x v="116"/>
    <s v="Kladno"/>
    <x v="3"/>
    <n v="199"/>
    <n v="699"/>
    <n v="139101"/>
  </r>
  <r>
    <s v="AR019"/>
    <s v="Spirulina tablety 100 ks"/>
    <x v="3"/>
    <x v="41"/>
    <s v="Kladno"/>
    <x v="3"/>
    <n v="101"/>
    <n v="151"/>
    <n v="15251"/>
  </r>
  <r>
    <s v="AR021"/>
    <s v="Ecover čistící pasta na mytí rukou"/>
    <x v="4"/>
    <x v="96"/>
    <s v="Kladno"/>
    <x v="3"/>
    <n v="164"/>
    <n v="149"/>
    <n v="24436"/>
  </r>
  <r>
    <s v="AR012"/>
    <s v="Granátové jablko"/>
    <x v="0"/>
    <x v="62"/>
    <s v="Tábor"/>
    <x v="0"/>
    <n v="187"/>
    <n v="77.900000000000006"/>
    <n v="14567.300000000001"/>
  </r>
  <r>
    <s v="AR018"/>
    <s v="Multivitamín černý rybíz 3ks"/>
    <x v="3"/>
    <x v="6"/>
    <s v="Praha 2"/>
    <x v="1"/>
    <n v="220"/>
    <n v="699"/>
    <n v="153780"/>
  </r>
  <r>
    <s v="AR011"/>
    <s v="Brusinka"/>
    <x v="0"/>
    <x v="115"/>
    <s v="Kladno"/>
    <x v="3"/>
    <n v="269"/>
    <n v="68.5"/>
    <n v="18426.5"/>
  </r>
  <r>
    <s v="AR007"/>
    <s v="Jablečno-pohankové sušenky 100g"/>
    <x v="2"/>
    <x v="32"/>
    <s v="Benešov"/>
    <x v="3"/>
    <n v="145"/>
    <n v="49.9"/>
    <n v="7235.5"/>
  </r>
  <r>
    <s v="AR007"/>
    <s v="Jablečno-pohankové sušenky 100g"/>
    <x v="2"/>
    <x v="102"/>
    <s v="Kladno"/>
    <x v="3"/>
    <n v="188"/>
    <n v="49.9"/>
    <n v="9381.1999999999989"/>
  </r>
  <r>
    <s v="AR022"/>
    <s v="Gel na nádobí 5 litrů"/>
    <x v="4"/>
    <x v="110"/>
    <s v="Frýdek - Místek"/>
    <x v="4"/>
    <n v="201"/>
    <n v="398"/>
    <n v="79998"/>
  </r>
  <r>
    <s v="AR022"/>
    <s v="Gel na nádobí 5 litrů"/>
    <x v="4"/>
    <x v="81"/>
    <s v="Tábor"/>
    <x v="0"/>
    <n v="235"/>
    <n v="398"/>
    <n v="93530"/>
  </r>
  <r>
    <s v="AR001"/>
    <s v="Aromaolej Aura 5ml"/>
    <x v="1"/>
    <x v="109"/>
    <s v="Praha 2"/>
    <x v="1"/>
    <n v="244"/>
    <n v="301"/>
    <n v="73444"/>
  </r>
  <r>
    <s v="AR022"/>
    <s v="Gel na nádobí 5 litrů"/>
    <x v="4"/>
    <x v="39"/>
    <s v="Frýdek - Místek"/>
    <x v="4"/>
    <n v="296"/>
    <n v="398"/>
    <n v="117808"/>
  </r>
  <r>
    <s v="AR018"/>
    <s v="Multivitamín černý rybíz 3ks"/>
    <x v="3"/>
    <x v="56"/>
    <s v="Ostrava"/>
    <x v="4"/>
    <n v="209"/>
    <n v="699"/>
    <n v="146091"/>
  </r>
  <r>
    <s v="AR001"/>
    <s v="Aromaolej Aura 5ml"/>
    <x v="1"/>
    <x v="37"/>
    <s v="Frýdek - Místek"/>
    <x v="4"/>
    <n v="214"/>
    <n v="301"/>
    <n v="64414"/>
  </r>
  <r>
    <s v="AR022"/>
    <s v="Gel na nádobí 5 litrů"/>
    <x v="4"/>
    <x v="96"/>
    <s v="Frýdek - Místek"/>
    <x v="4"/>
    <n v="219"/>
    <n v="398"/>
    <n v="87162"/>
  </r>
  <r>
    <s v="AR003"/>
    <s v="Éterický olej Myrta 5ml"/>
    <x v="1"/>
    <x v="72"/>
    <s v="Vsetín"/>
    <x v="2"/>
    <n v="243"/>
    <n v="343"/>
    <n v="83349"/>
  </r>
  <r>
    <s v="AR009"/>
    <s v="Rýžové piškoty 70g"/>
    <x v="2"/>
    <x v="13"/>
    <s v="Praha 2"/>
    <x v="1"/>
    <n v="244"/>
    <n v="49.9"/>
    <n v="12175.6"/>
  </r>
  <r>
    <s v="AR007"/>
    <s v="Jablečno-pohankové sušenky 100g"/>
    <x v="2"/>
    <x v="33"/>
    <s v="Vsetín"/>
    <x v="2"/>
    <n v="266"/>
    <n v="49.9"/>
    <n v="13273.4"/>
  </r>
  <r>
    <s v="AR010"/>
    <s v="Borůvkový džbánek"/>
    <x v="0"/>
    <x v="109"/>
    <s v="Praha 3"/>
    <x v="1"/>
    <n v="300"/>
    <n v="64.900000000000006"/>
    <n v="19470"/>
  </r>
  <r>
    <s v="AR022"/>
    <s v="Gel na nádobí 5 litrů"/>
    <x v="4"/>
    <x v="104"/>
    <s v="Praha 2"/>
    <x v="1"/>
    <n v="108"/>
    <n v="398"/>
    <n v="42984"/>
  </r>
  <r>
    <s v="AR010"/>
    <s v="Borůvkový džbánek"/>
    <x v="0"/>
    <x v="35"/>
    <s v="Benešov"/>
    <x v="3"/>
    <n v="111"/>
    <n v="64.900000000000006"/>
    <n v="7203.9000000000005"/>
  </r>
  <r>
    <s v="AR021"/>
    <s v="Ecover čistící pasta na mytí rukou"/>
    <x v="4"/>
    <x v="74"/>
    <s v="Praha 2"/>
    <x v="1"/>
    <n v="154"/>
    <n v="149"/>
    <n v="22946"/>
  </r>
  <r>
    <s v="AR013"/>
    <s v="China Gunpowder"/>
    <x v="0"/>
    <x v="108"/>
    <s v="Praha 1"/>
    <x v="1"/>
    <n v="157"/>
    <n v="41.9"/>
    <n v="6578.3"/>
  </r>
  <r>
    <s v="AR007"/>
    <s v="Jablečno-pohankové sušenky 100g"/>
    <x v="2"/>
    <x v="70"/>
    <s v="Kladno"/>
    <x v="3"/>
    <n v="175"/>
    <n v="49.9"/>
    <n v="8732.5"/>
  </r>
  <r>
    <s v="AR007"/>
    <s v="Jablečno-pohankové sušenky 100g"/>
    <x v="2"/>
    <x v="26"/>
    <s v="Tábor"/>
    <x v="0"/>
    <n v="187"/>
    <n v="49.9"/>
    <n v="9331.2999999999993"/>
  </r>
  <r>
    <s v="AR017"/>
    <s v="Jablko-rakytníková šťáva 250 ml"/>
    <x v="3"/>
    <x v="4"/>
    <s v="Frýdek - Místek"/>
    <x v="4"/>
    <n v="188"/>
    <n v="72.900000000000006"/>
    <n v="13705.2"/>
  </r>
  <r>
    <s v="AR015"/>
    <s v="Goji šťáva ze zralých plodů 500ml"/>
    <x v="3"/>
    <x v="20"/>
    <s v="Kladno"/>
    <x v="3"/>
    <n v="200"/>
    <n v="529"/>
    <n v="105800"/>
  </r>
  <r>
    <s v="AR013"/>
    <s v="China Gunpowder"/>
    <x v="0"/>
    <x v="105"/>
    <s v="Vsetín"/>
    <x v="2"/>
    <n v="253"/>
    <n v="41.9"/>
    <n v="10600.699999999999"/>
  </r>
  <r>
    <s v="AR022"/>
    <s v="Gel na nádobí 5 litrů"/>
    <x v="4"/>
    <x v="120"/>
    <s v="Frýdek - Místek"/>
    <x v="4"/>
    <n v="121"/>
    <n v="398"/>
    <n v="48158"/>
  </r>
  <r>
    <s v="AR023"/>
    <s v="Prášek z mýdlových ořechů 500g"/>
    <x v="4"/>
    <x v="89"/>
    <s v="Kladno"/>
    <x v="3"/>
    <n v="212"/>
    <n v="201"/>
    <n v="42612"/>
  </r>
  <r>
    <s v="AR004"/>
    <s v="Osvěžovač Sunset feeling"/>
    <x v="1"/>
    <x v="5"/>
    <s v="Vsetín"/>
    <x v="2"/>
    <n v="232"/>
    <n v="352"/>
    <n v="81664"/>
  </r>
  <r>
    <s v="AR007"/>
    <s v="Jablečno-pohankové sušenky 100g"/>
    <x v="2"/>
    <x v="106"/>
    <s v="Kladno"/>
    <x v="3"/>
    <n v="267"/>
    <n v="49.9"/>
    <n v="13323.3"/>
  </r>
  <r>
    <s v="AR012"/>
    <s v="Granátové jablko"/>
    <x v="0"/>
    <x v="77"/>
    <s v="Kladno"/>
    <x v="3"/>
    <n v="299"/>
    <n v="77.900000000000006"/>
    <n v="23292.100000000002"/>
  </r>
  <r>
    <s v="AR020"/>
    <s v="Sušená syrovátka 500g"/>
    <x v="3"/>
    <x v="38"/>
    <s v="Kladno"/>
    <x v="3"/>
    <n v="103"/>
    <n v="199.9"/>
    <n v="20589.7"/>
  </r>
  <r>
    <s v="AR023"/>
    <s v="Prášek z mýdlových ořechů 500g"/>
    <x v="4"/>
    <x v="45"/>
    <s v="Vsetín"/>
    <x v="2"/>
    <n v="136"/>
    <n v="201"/>
    <n v="27336"/>
  </r>
  <r>
    <s v="AR014"/>
    <s v="Máta"/>
    <x v="0"/>
    <x v="12"/>
    <s v="Vsetín"/>
    <x v="2"/>
    <n v="143"/>
    <n v="54.9"/>
    <n v="7850.7"/>
  </r>
  <r>
    <s v="AR012"/>
    <s v="Granátové jablko"/>
    <x v="0"/>
    <x v="108"/>
    <s v="Kladno"/>
    <x v="3"/>
    <n v="145"/>
    <n v="77.900000000000006"/>
    <n v="11295.5"/>
  </r>
  <r>
    <s v="AR013"/>
    <s v="China Gunpowder"/>
    <x v="0"/>
    <x v="106"/>
    <s v="Benešov"/>
    <x v="3"/>
    <n v="178"/>
    <n v="41.9"/>
    <n v="7458.2"/>
  </r>
  <r>
    <s v="AR021"/>
    <s v="Ecover čistící pasta na mytí rukou"/>
    <x v="4"/>
    <x v="44"/>
    <s v="Vsetín"/>
    <x v="2"/>
    <n v="246"/>
    <n v="149"/>
    <n v="36654"/>
  </r>
  <r>
    <s v="AR003"/>
    <s v="Éterický olej Myrta 5ml"/>
    <x v="1"/>
    <x v="114"/>
    <s v="Tábor"/>
    <x v="0"/>
    <n v="101"/>
    <n v="343"/>
    <n v="34643"/>
  </r>
  <r>
    <s v="AR009"/>
    <s v="Rýžové piškoty 70g"/>
    <x v="2"/>
    <x v="71"/>
    <s v="Vsetín"/>
    <x v="2"/>
    <n v="108"/>
    <n v="49.9"/>
    <n v="5389.2"/>
  </r>
  <r>
    <s v="AR018"/>
    <s v="Multivitamín černý rybíz 3ks"/>
    <x v="3"/>
    <x v="113"/>
    <s v="Tábor"/>
    <x v="0"/>
    <n v="125"/>
    <n v="699"/>
    <n v="87375"/>
  </r>
  <r>
    <s v="AR013"/>
    <s v="China Gunpowder"/>
    <x v="0"/>
    <x v="63"/>
    <s v="Kladno"/>
    <x v="3"/>
    <n v="136"/>
    <n v="41.9"/>
    <n v="5698.4"/>
  </r>
  <r>
    <s v="AR002"/>
    <s v="Éterický olej Jalovec 5ml"/>
    <x v="1"/>
    <x v="31"/>
    <s v="Benešov"/>
    <x v="3"/>
    <n v="206"/>
    <n v="343"/>
    <n v="70658"/>
  </r>
  <r>
    <s v="AR011"/>
    <s v="Brusinka"/>
    <x v="0"/>
    <x v="97"/>
    <s v="Vsetín"/>
    <x v="2"/>
    <n v="212"/>
    <n v="68.5"/>
    <n v="14522"/>
  </r>
  <r>
    <s v="AR003"/>
    <s v="Éterický olej Myrta 5ml"/>
    <x v="1"/>
    <x v="120"/>
    <s v="Kladno"/>
    <x v="3"/>
    <n v="219"/>
    <n v="343"/>
    <n v="75117"/>
  </r>
  <r>
    <s v="AR023"/>
    <s v="Prášek z mýdlových ořechů 500g"/>
    <x v="4"/>
    <x v="36"/>
    <s v="Vsetín"/>
    <x v="2"/>
    <n v="237"/>
    <n v="201"/>
    <n v="47637"/>
  </r>
  <r>
    <s v="AR022"/>
    <s v="Gel na nádobí 5 litrů"/>
    <x v="4"/>
    <x v="114"/>
    <s v="Tábor"/>
    <x v="0"/>
    <n v="100"/>
    <n v="398"/>
    <n v="39800"/>
  </r>
  <r>
    <s v="AR007"/>
    <s v="Jablečno-pohankové sušenky 100g"/>
    <x v="2"/>
    <x v="66"/>
    <s v="Frýdek - Místek"/>
    <x v="4"/>
    <n v="123"/>
    <n v="49.9"/>
    <n v="6137.7"/>
  </r>
  <r>
    <s v="AR014"/>
    <s v="Máta"/>
    <x v="0"/>
    <x v="18"/>
    <s v="Kladno"/>
    <x v="3"/>
    <n v="136"/>
    <n v="54.9"/>
    <n v="7466.4"/>
  </r>
  <r>
    <s v="AR017"/>
    <s v="Jablko-rakytníková šťáva 250 ml"/>
    <x v="3"/>
    <x v="18"/>
    <s v="Vsetín"/>
    <x v="2"/>
    <n v="152"/>
    <n v="72.900000000000006"/>
    <n v="11080.800000000001"/>
  </r>
  <r>
    <s v="AR007"/>
    <s v="Jablečno-pohankové sušenky 100g"/>
    <x v="2"/>
    <x v="50"/>
    <s v="Tábor"/>
    <x v="0"/>
    <n v="261"/>
    <n v="49.9"/>
    <n v="13023.9"/>
  </r>
  <r>
    <s v="AR005"/>
    <s v="Cizrnka obalovací směs"/>
    <x v="2"/>
    <x v="98"/>
    <s v="Vsetín"/>
    <x v="2"/>
    <n v="277"/>
    <n v="39.9"/>
    <n v="11052.3"/>
  </r>
  <r>
    <s v="AR009"/>
    <s v="Rýžové piškoty 70g"/>
    <x v="2"/>
    <x v="14"/>
    <s v="Tábor"/>
    <x v="0"/>
    <n v="290"/>
    <n v="49.9"/>
    <n v="14471"/>
  </r>
  <r>
    <s v="AR020"/>
    <s v="Sušená syrovátka 500g"/>
    <x v="3"/>
    <x v="121"/>
    <s v="Kladno"/>
    <x v="3"/>
    <n v="109"/>
    <n v="199.9"/>
    <n v="21789.100000000002"/>
  </r>
  <r>
    <s v="AR011"/>
    <s v="Brusinka"/>
    <x v="0"/>
    <x v="92"/>
    <s v="Praha 1"/>
    <x v="1"/>
    <n v="110"/>
    <n v="68.5"/>
    <n v="7535"/>
  </r>
  <r>
    <s v="AR013"/>
    <s v="China Gunpowder"/>
    <x v="0"/>
    <x v="60"/>
    <s v="Praha 3"/>
    <x v="1"/>
    <n v="112"/>
    <n v="41.9"/>
    <n v="4692.8"/>
  </r>
  <r>
    <s v="AR010"/>
    <s v="Borůvkový džbánek"/>
    <x v="0"/>
    <x v="37"/>
    <s v="Frýdek - Místek"/>
    <x v="4"/>
    <n v="120"/>
    <n v="64.900000000000006"/>
    <n v="7788.0000000000009"/>
  </r>
  <r>
    <s v="AR001"/>
    <s v="Aromaolej Aura 5ml"/>
    <x v="1"/>
    <x v="111"/>
    <s v="Kladno"/>
    <x v="3"/>
    <n v="126"/>
    <n v="301"/>
    <n v="37926"/>
  </r>
  <r>
    <s v="AR009"/>
    <s v="Rýžové piškoty 70g"/>
    <x v="2"/>
    <x v="121"/>
    <s v="Praha 3"/>
    <x v="1"/>
    <n v="218"/>
    <n v="49.9"/>
    <n v="10878.199999999999"/>
  </r>
  <r>
    <s v="AR016"/>
    <s v="Guarana čistý prášek 100g"/>
    <x v="3"/>
    <x v="106"/>
    <s v="Vsetín"/>
    <x v="2"/>
    <n v="222"/>
    <n v="299"/>
    <n v="66378"/>
  </r>
  <r>
    <s v="AR019"/>
    <s v="Spirulina tablety 100 ks"/>
    <x v="3"/>
    <x v="118"/>
    <s v="Tábor"/>
    <x v="0"/>
    <n v="136"/>
    <n v="151"/>
    <n v="20536"/>
  </r>
  <r>
    <s v="AR019"/>
    <s v="Spirulina tablety 100 ks"/>
    <x v="3"/>
    <x v="93"/>
    <s v="Vsetín"/>
    <x v="2"/>
    <n v="141"/>
    <n v="151"/>
    <n v="21291"/>
  </r>
  <r>
    <s v="AR014"/>
    <s v="Máta"/>
    <x v="0"/>
    <x v="46"/>
    <s v="Frýdek - Místek"/>
    <x v="4"/>
    <n v="191"/>
    <n v="54.9"/>
    <n v="10485.9"/>
  </r>
  <r>
    <s v="AR006"/>
    <s v="Čokoláda z nepraženého kakaa"/>
    <x v="2"/>
    <x v="117"/>
    <s v="Praha 1"/>
    <x v="1"/>
    <n v="196"/>
    <n v="699"/>
    <n v="137004"/>
  </r>
  <r>
    <s v="AR011"/>
    <s v="Brusinka"/>
    <x v="0"/>
    <x v="55"/>
    <s v="Kladno"/>
    <x v="3"/>
    <n v="226"/>
    <n v="68.5"/>
    <n v="15481"/>
  </r>
  <r>
    <s v="AR003"/>
    <s v="Éterický olej Myrta 5ml"/>
    <x v="1"/>
    <x v="29"/>
    <s v="Kladno"/>
    <x v="3"/>
    <n v="231"/>
    <n v="343"/>
    <n v="79233"/>
  </r>
  <r>
    <s v="AR016"/>
    <s v="Guarana čistý prášek 100g"/>
    <x v="3"/>
    <x v="3"/>
    <s v="Benešov"/>
    <x v="3"/>
    <n v="294"/>
    <n v="299"/>
    <n v="87906"/>
  </r>
  <r>
    <s v="AR014"/>
    <s v="Máta"/>
    <x v="0"/>
    <x v="85"/>
    <s v="Benešov"/>
    <x v="3"/>
    <n v="300"/>
    <n v="54.9"/>
    <n v="16470"/>
  </r>
  <r>
    <s v="AR011"/>
    <s v="Brusinka"/>
    <x v="0"/>
    <x v="109"/>
    <s v="Tábor"/>
    <x v="0"/>
    <n v="101"/>
    <n v="68.5"/>
    <n v="6918.5"/>
  </r>
  <r>
    <s v="AR010"/>
    <s v="Borůvkový džbánek"/>
    <x v="0"/>
    <x v="14"/>
    <s v="Kladno"/>
    <x v="3"/>
    <n v="187"/>
    <n v="64.900000000000006"/>
    <n v="12136.300000000001"/>
  </r>
  <r>
    <s v="AR005"/>
    <s v="Cizrnka obalovací směs"/>
    <x v="2"/>
    <x v="92"/>
    <s v="Praha 2"/>
    <x v="1"/>
    <n v="210"/>
    <n v="39.9"/>
    <n v="8379"/>
  </r>
  <r>
    <s v="AR020"/>
    <s v="Sušená syrovátka 500g"/>
    <x v="3"/>
    <x v="14"/>
    <s v="Vsetín"/>
    <x v="2"/>
    <n v="223"/>
    <n v="199.9"/>
    <n v="44577.700000000004"/>
  </r>
  <r>
    <s v="AR002"/>
    <s v="Éterický olej Jalovec 5ml"/>
    <x v="1"/>
    <x v="78"/>
    <s v="Vsetín"/>
    <x v="2"/>
    <n v="227"/>
    <n v="343"/>
    <n v="77861"/>
  </r>
  <r>
    <s v="AR001"/>
    <s v="Aromaolej Aura 5ml"/>
    <x v="1"/>
    <x v="112"/>
    <s v="Tábor"/>
    <x v="0"/>
    <n v="263"/>
    <n v="301"/>
    <n v="79163"/>
  </r>
  <r>
    <s v="AR007"/>
    <s v="Jablečno-pohankové sušenky 100g"/>
    <x v="2"/>
    <x v="62"/>
    <s v="Benešov"/>
    <x v="3"/>
    <n v="279"/>
    <n v="49.9"/>
    <n v="13922.1"/>
  </r>
  <r>
    <s v="AR012"/>
    <s v="Granátové jablko"/>
    <x v="0"/>
    <x v="20"/>
    <s v="Ostrava"/>
    <x v="4"/>
    <n v="155"/>
    <n v="77.900000000000006"/>
    <n v="12074.5"/>
  </r>
  <r>
    <s v="AR009"/>
    <s v="Rýžové piškoty 70g"/>
    <x v="2"/>
    <x v="107"/>
    <s v="Kladno"/>
    <x v="3"/>
    <n v="163"/>
    <n v="49.9"/>
    <n v="8133.7"/>
  </r>
  <r>
    <s v="AR019"/>
    <s v="Spirulina tablety 100 ks"/>
    <x v="3"/>
    <x v="121"/>
    <s v="Tábor"/>
    <x v="0"/>
    <n v="177"/>
    <n v="151"/>
    <n v="26727"/>
  </r>
  <r>
    <s v="AR001"/>
    <s v="Aromaolej Aura 5ml"/>
    <x v="1"/>
    <x v="49"/>
    <s v="Vsetín"/>
    <x v="2"/>
    <n v="196"/>
    <n v="301"/>
    <n v="58996"/>
  </r>
  <r>
    <s v="AR014"/>
    <s v="Máta"/>
    <x v="0"/>
    <x v="80"/>
    <s v="Tábor"/>
    <x v="0"/>
    <n v="202"/>
    <n v="54.9"/>
    <n v="11089.8"/>
  </r>
  <r>
    <s v="AR015"/>
    <s v="Goji šťáva ze zralých plodů 500ml"/>
    <x v="3"/>
    <x v="99"/>
    <s v="Benešov"/>
    <x v="3"/>
    <n v="221"/>
    <n v="529"/>
    <n v="116909"/>
  </r>
  <r>
    <s v="AR020"/>
    <s v="Sušená syrovátka 500g"/>
    <x v="3"/>
    <x v="41"/>
    <s v="Ostrava"/>
    <x v="4"/>
    <n v="243"/>
    <n v="199.9"/>
    <n v="48575.700000000004"/>
  </r>
  <r>
    <s v="AR014"/>
    <s v="Máta"/>
    <x v="0"/>
    <x v="87"/>
    <s v="Kladno"/>
    <x v="3"/>
    <n v="260"/>
    <n v="54.9"/>
    <n v="14274"/>
  </r>
  <r>
    <s v="AR005"/>
    <s v="Cizrnka obalovací směs"/>
    <x v="2"/>
    <x v="72"/>
    <s v="Vsetín"/>
    <x v="2"/>
    <n v="104"/>
    <n v="39.9"/>
    <n v="4149.5999999999995"/>
  </r>
  <r>
    <s v="AR007"/>
    <s v="Jablečno-pohankové sušenky 100g"/>
    <x v="2"/>
    <x v="4"/>
    <s v="Kladno"/>
    <x v="3"/>
    <n v="120"/>
    <n v="49.9"/>
    <n v="5988"/>
  </r>
  <r>
    <s v="AR017"/>
    <s v="Jablko-rakytníková šťáva 250 ml"/>
    <x v="3"/>
    <x v="102"/>
    <s v="Kladno"/>
    <x v="3"/>
    <n v="282"/>
    <n v="72.900000000000006"/>
    <n v="20557.800000000003"/>
  </r>
  <r>
    <s v="AR010"/>
    <s v="Borůvkový džbánek"/>
    <x v="0"/>
    <x v="10"/>
    <s v="Kladno"/>
    <x v="3"/>
    <n v="109"/>
    <n v="64.900000000000006"/>
    <n v="7074.1"/>
  </r>
  <r>
    <s v="AR005"/>
    <s v="Cizrnka obalovací směs"/>
    <x v="2"/>
    <x v="90"/>
    <s v="Vsetín"/>
    <x v="2"/>
    <n v="166"/>
    <n v="39.9"/>
    <n v="6623.4"/>
  </r>
  <r>
    <s v="AR007"/>
    <s v="Jablečno-pohankové sušenky 100g"/>
    <x v="2"/>
    <x v="105"/>
    <s v="Tábor"/>
    <x v="0"/>
    <n v="174"/>
    <n v="49.9"/>
    <n v="8682.6"/>
  </r>
  <r>
    <s v="AR011"/>
    <s v="Brusinka"/>
    <x v="0"/>
    <x v="90"/>
    <s v="Tábor"/>
    <x v="0"/>
    <n v="176"/>
    <n v="68.5"/>
    <n v="12056"/>
  </r>
  <r>
    <s v="AR007"/>
    <s v="Jablečno-pohankové sušenky 100g"/>
    <x v="2"/>
    <x v="80"/>
    <s v="Praha 3"/>
    <x v="1"/>
    <n v="234"/>
    <n v="49.9"/>
    <n v="11676.6"/>
  </r>
  <r>
    <s v="AR019"/>
    <s v="Spirulina tablety 100 ks"/>
    <x v="3"/>
    <x v="13"/>
    <s v="Praha 3"/>
    <x v="1"/>
    <n v="235"/>
    <n v="151"/>
    <n v="35485"/>
  </r>
  <r>
    <s v="AR011"/>
    <s v="Brusinka"/>
    <x v="0"/>
    <x v="27"/>
    <s v="Tábor"/>
    <x v="0"/>
    <n v="242"/>
    <n v="68.5"/>
    <n v="16577"/>
  </r>
  <r>
    <s v="AR018"/>
    <s v="Multivitamín černý rybíz 3ks"/>
    <x v="3"/>
    <x v="43"/>
    <s v="Tábor"/>
    <x v="0"/>
    <n v="295"/>
    <n v="699"/>
    <n v="206205"/>
  </r>
  <r>
    <s v="AR015"/>
    <s v="Goji šťáva ze zralých plodů 500ml"/>
    <x v="3"/>
    <x v="64"/>
    <s v="Kladno"/>
    <x v="3"/>
    <n v="104"/>
    <n v="529"/>
    <n v="55016"/>
  </r>
  <r>
    <s v="AR011"/>
    <s v="Brusinka"/>
    <x v="0"/>
    <x v="40"/>
    <s v="Praha 3"/>
    <x v="1"/>
    <n v="124"/>
    <n v="68.5"/>
    <n v="8494"/>
  </r>
  <r>
    <s v="AR008"/>
    <s v="Kukuřično rýžové fusilli"/>
    <x v="2"/>
    <x v="69"/>
    <s v="Praha 2"/>
    <x v="1"/>
    <n v="139"/>
    <n v="109.9"/>
    <n v="15276.1"/>
  </r>
  <r>
    <s v="AR022"/>
    <s v="Gel na nádobí 5 litrů"/>
    <x v="4"/>
    <x v="58"/>
    <s v="Kladno"/>
    <x v="3"/>
    <n v="214"/>
    <n v="398"/>
    <n v="85172"/>
  </r>
  <r>
    <s v="AR005"/>
    <s v="Cizrnka obalovací směs"/>
    <x v="2"/>
    <x v="82"/>
    <s v="Benešov"/>
    <x v="3"/>
    <n v="225"/>
    <n v="39.9"/>
    <n v="8977.5"/>
  </r>
  <r>
    <s v="AR023"/>
    <s v="Prášek z mýdlových ořechů 500g"/>
    <x v="4"/>
    <x v="121"/>
    <s v="Praha 2"/>
    <x v="1"/>
    <n v="229"/>
    <n v="201"/>
    <n v="46029"/>
  </r>
  <r>
    <s v="AR013"/>
    <s v="China Gunpowder"/>
    <x v="0"/>
    <x v="21"/>
    <s v="Kladno"/>
    <x v="3"/>
    <n v="100"/>
    <n v="41.9"/>
    <n v="4190"/>
  </r>
  <r>
    <s v="AR017"/>
    <s v="Jablko-rakytníková šťáva 250 ml"/>
    <x v="3"/>
    <x v="100"/>
    <s v="Vsetín"/>
    <x v="2"/>
    <n v="142"/>
    <n v="72.900000000000006"/>
    <n v="10351.800000000001"/>
  </r>
  <r>
    <s v="AR015"/>
    <s v="Goji šťáva ze zralých plodů 500ml"/>
    <x v="3"/>
    <x v="120"/>
    <s v="Frýdek - Místek"/>
    <x v="4"/>
    <n v="155"/>
    <n v="529"/>
    <n v="81995"/>
  </r>
  <r>
    <s v="AR011"/>
    <s v="Brusinka"/>
    <x v="0"/>
    <x v="68"/>
    <s v="Praha 2"/>
    <x v="1"/>
    <n v="161"/>
    <n v="68.5"/>
    <n v="11028.5"/>
  </r>
  <r>
    <s v="AR001"/>
    <s v="Aromaolej Aura 5ml"/>
    <x v="1"/>
    <x v="11"/>
    <s v="Benešov"/>
    <x v="3"/>
    <n v="184"/>
    <n v="301"/>
    <n v="55384"/>
  </r>
  <r>
    <s v="AR009"/>
    <s v="Rýžové piškoty 70g"/>
    <x v="2"/>
    <x v="119"/>
    <s v="Vsetín"/>
    <x v="2"/>
    <n v="188"/>
    <n v="49.9"/>
    <n v="9381.1999999999989"/>
  </r>
  <r>
    <s v="AR016"/>
    <s v="Guarana čistý prášek 100g"/>
    <x v="3"/>
    <x v="29"/>
    <s v="Benešov"/>
    <x v="3"/>
    <n v="197"/>
    <n v="299"/>
    <n v="58903"/>
  </r>
  <r>
    <s v="AR004"/>
    <s v="Osvěžovač Sunset feeling"/>
    <x v="1"/>
    <x v="119"/>
    <s v="Kladno"/>
    <x v="3"/>
    <n v="253"/>
    <n v="352"/>
    <n v="89056"/>
  </r>
  <r>
    <s v="AR020"/>
    <s v="Sušená syrovátka 500g"/>
    <x v="3"/>
    <x v="109"/>
    <s v="Praha 1"/>
    <x v="1"/>
    <n v="268"/>
    <n v="199.9"/>
    <n v="53573.200000000004"/>
  </r>
  <r>
    <s v="AR017"/>
    <s v="Jablko-rakytníková šťáva 250 ml"/>
    <x v="3"/>
    <x v="108"/>
    <s v="Praha 3"/>
    <x v="1"/>
    <n v="283"/>
    <n v="72.900000000000006"/>
    <n v="20630.7"/>
  </r>
  <r>
    <s v="AR021"/>
    <s v="Ecover čistící pasta na mytí rukou"/>
    <x v="4"/>
    <x v="35"/>
    <s v="Tábor"/>
    <x v="0"/>
    <n v="284"/>
    <n v="149"/>
    <n v="42316"/>
  </r>
  <r>
    <s v="AR004"/>
    <s v="Osvěžovač Sunset feeling"/>
    <x v="1"/>
    <x v="100"/>
    <s v="Praha 1"/>
    <x v="1"/>
    <n v="151"/>
    <n v="352"/>
    <n v="53152"/>
  </r>
  <r>
    <s v="AR008"/>
    <s v="Kukuřično rýžové fusilli"/>
    <x v="2"/>
    <x v="86"/>
    <s v="Kladno"/>
    <x v="3"/>
    <n v="161"/>
    <n v="109.9"/>
    <n v="17693.900000000001"/>
  </r>
  <r>
    <s v="AR023"/>
    <s v="Prášek z mýdlových ořechů 500g"/>
    <x v="4"/>
    <x v="119"/>
    <s v="Benešov"/>
    <x v="3"/>
    <n v="259"/>
    <n v="201"/>
    <n v="52059"/>
  </r>
  <r>
    <s v="AR012"/>
    <s v="Granátové jablko"/>
    <x v="0"/>
    <x v="4"/>
    <s v="Vsetín"/>
    <x v="2"/>
    <n v="274"/>
    <n v="77.900000000000006"/>
    <n v="21344.600000000002"/>
  </r>
  <r>
    <s v="AR012"/>
    <s v="Granátové jablko"/>
    <x v="0"/>
    <x v="76"/>
    <s v="Vsetín"/>
    <x v="2"/>
    <n v="165"/>
    <n v="77.900000000000006"/>
    <n v="12853.500000000002"/>
  </r>
  <r>
    <s v="AR005"/>
    <s v="Cizrnka obalovací směs"/>
    <x v="2"/>
    <x v="35"/>
    <s v="Kladno"/>
    <x v="3"/>
    <n v="185"/>
    <n v="39.9"/>
    <n v="7381.5"/>
  </r>
  <r>
    <s v="AR010"/>
    <s v="Borůvkový džbánek"/>
    <x v="0"/>
    <x v="118"/>
    <s v="Kladno"/>
    <x v="3"/>
    <n v="245"/>
    <n v="64.900000000000006"/>
    <n v="15900.500000000002"/>
  </r>
  <r>
    <s v="AR009"/>
    <s v="Rýžové piškoty 70g"/>
    <x v="2"/>
    <x v="116"/>
    <s v="Kladno"/>
    <x v="3"/>
    <n v="271"/>
    <n v="49.9"/>
    <n v="13522.9"/>
  </r>
  <r>
    <s v="AR018"/>
    <s v="Multivitamín černý rybíz 3ks"/>
    <x v="3"/>
    <x v="119"/>
    <s v="Tábor"/>
    <x v="0"/>
    <n v="118"/>
    <n v="699"/>
    <n v="82482"/>
  </r>
  <r>
    <s v="AR009"/>
    <s v="Rýžové piškoty 70g"/>
    <x v="2"/>
    <x v="95"/>
    <s v="Kladno"/>
    <x v="3"/>
    <n v="126"/>
    <n v="49.9"/>
    <n v="6287.4"/>
  </r>
  <r>
    <s v="AR018"/>
    <s v="Multivitamín černý rybíz 3ks"/>
    <x v="3"/>
    <x v="93"/>
    <s v="Praha 3"/>
    <x v="1"/>
    <n v="157"/>
    <n v="699"/>
    <n v="109743"/>
  </r>
  <r>
    <s v="AR010"/>
    <s v="Borůvkový džbánek"/>
    <x v="0"/>
    <x v="95"/>
    <s v="Benešov"/>
    <x v="3"/>
    <n v="189"/>
    <n v="64.900000000000006"/>
    <n v="12266.1"/>
  </r>
  <r>
    <s v="AR002"/>
    <s v="Éterický olej Jalovec 5ml"/>
    <x v="1"/>
    <x v="72"/>
    <s v="Tábor"/>
    <x v="0"/>
    <n v="214"/>
    <n v="343"/>
    <n v="73402"/>
  </r>
  <r>
    <s v="AR005"/>
    <s v="Cizrnka obalovací směs"/>
    <x v="2"/>
    <x v="83"/>
    <s v="Kladno"/>
    <x v="3"/>
    <n v="214"/>
    <n v="39.9"/>
    <n v="8538.6"/>
  </r>
  <r>
    <s v="AR022"/>
    <s v="Gel na nádobí 5 litrů"/>
    <x v="4"/>
    <x v="77"/>
    <s v="Benešov"/>
    <x v="3"/>
    <n v="218"/>
    <n v="398"/>
    <n v="86764"/>
  </r>
  <r>
    <s v="AR006"/>
    <s v="Čokoláda z nepraženého kakaa"/>
    <x v="2"/>
    <x v="75"/>
    <s v="Kladno"/>
    <x v="3"/>
    <n v="245"/>
    <n v="699"/>
    <n v="171255"/>
  </r>
  <r>
    <s v="AR002"/>
    <s v="Éterický olej Jalovec 5ml"/>
    <x v="1"/>
    <x v="120"/>
    <s v="Kladno"/>
    <x v="3"/>
    <n v="277"/>
    <n v="343"/>
    <n v="95011"/>
  </r>
  <r>
    <s v="AR010"/>
    <s v="Borůvkový džbánek"/>
    <x v="0"/>
    <x v="111"/>
    <s v="Vsetín"/>
    <x v="2"/>
    <n v="285"/>
    <n v="64.900000000000006"/>
    <n v="18496.5"/>
  </r>
  <r>
    <s v="AR005"/>
    <s v="Cizrnka obalovací směs"/>
    <x v="2"/>
    <x v="15"/>
    <s v="Kladno"/>
    <x v="3"/>
    <n v="161"/>
    <n v="39.9"/>
    <n v="6423.9"/>
  </r>
  <r>
    <s v="AR003"/>
    <s v="Éterický olej Myrta 5ml"/>
    <x v="1"/>
    <x v="7"/>
    <s v="Benešov"/>
    <x v="3"/>
    <n v="189"/>
    <n v="343"/>
    <n v="64827"/>
  </r>
  <r>
    <s v="AR022"/>
    <s v="Gel na nádobí 5 litrů"/>
    <x v="4"/>
    <x v="117"/>
    <s v="Kladno"/>
    <x v="3"/>
    <n v="213"/>
    <n v="398"/>
    <n v="84774"/>
  </r>
  <r>
    <s v="AR020"/>
    <s v="Sušená syrovátka 500g"/>
    <x v="3"/>
    <x v="51"/>
    <s v="Vsetín"/>
    <x v="2"/>
    <n v="230"/>
    <n v="199.9"/>
    <n v="45977"/>
  </r>
  <r>
    <s v="AR001"/>
    <s v="Aromaolej Aura 5ml"/>
    <x v="1"/>
    <x v="38"/>
    <s v="Ostrava"/>
    <x v="4"/>
    <n v="232"/>
    <n v="301"/>
    <n v="69832"/>
  </r>
  <r>
    <s v="AR005"/>
    <s v="Cizrnka obalovací směs"/>
    <x v="2"/>
    <x v="115"/>
    <s v="Ostrava"/>
    <x v="4"/>
    <n v="270"/>
    <n v="39.9"/>
    <n v="10773"/>
  </r>
  <r>
    <s v="AR016"/>
    <s v="Guarana čistý prášek 100g"/>
    <x v="3"/>
    <x v="76"/>
    <s v="Benešov"/>
    <x v="3"/>
    <n v="271"/>
    <n v="299"/>
    <n v="81029"/>
  </r>
  <r>
    <s v="AR004"/>
    <s v="Osvěžovač Sunset feeling"/>
    <x v="1"/>
    <x v="6"/>
    <s v="Praha 3"/>
    <x v="1"/>
    <n v="285"/>
    <n v="352"/>
    <n v="100320"/>
  </r>
  <r>
    <s v="AR006"/>
    <s v="Čokoláda z nepraženého kakaa"/>
    <x v="2"/>
    <x v="90"/>
    <s v="Benešov"/>
    <x v="3"/>
    <n v="116"/>
    <n v="699"/>
    <n v="81084"/>
  </r>
  <r>
    <s v="AR021"/>
    <s v="Ecover čistící pasta na mytí rukou"/>
    <x v="4"/>
    <x v="58"/>
    <s v="Vsetín"/>
    <x v="2"/>
    <n v="136"/>
    <n v="149"/>
    <n v="20264"/>
  </r>
  <r>
    <s v="AR021"/>
    <s v="Ecover čistící pasta na mytí rukou"/>
    <x v="4"/>
    <x v="79"/>
    <s v="Kladno"/>
    <x v="3"/>
    <n v="142"/>
    <n v="149"/>
    <n v="21158"/>
  </r>
  <r>
    <s v="AR012"/>
    <s v="Granátové jablko"/>
    <x v="0"/>
    <x v="120"/>
    <s v="Frýdek - Místek"/>
    <x v="4"/>
    <n v="170"/>
    <n v="77.900000000000006"/>
    <n v="13243.000000000002"/>
  </r>
  <r>
    <s v="AR007"/>
    <s v="Jablečno-pohankové sušenky 100g"/>
    <x v="2"/>
    <x v="9"/>
    <s v="Frýdek - Místek"/>
    <x v="4"/>
    <n v="215"/>
    <n v="49.9"/>
    <n v="10728.5"/>
  </r>
  <r>
    <s v="AR013"/>
    <s v="China Gunpowder"/>
    <x v="0"/>
    <x v="76"/>
    <s v="Kladno"/>
    <x v="3"/>
    <n v="227"/>
    <n v="41.9"/>
    <n v="9511.2999999999993"/>
  </r>
  <r>
    <s v="AR003"/>
    <s v="Éterický olej Myrta 5ml"/>
    <x v="1"/>
    <x v="117"/>
    <s v="Vsetín"/>
    <x v="2"/>
    <n v="241"/>
    <n v="343"/>
    <n v="82663"/>
  </r>
  <r>
    <s v="AR013"/>
    <s v="China Gunpowder"/>
    <x v="0"/>
    <x v="69"/>
    <s v="Kladno"/>
    <x v="3"/>
    <n v="166"/>
    <n v="41.9"/>
    <n v="6955.4"/>
  </r>
  <r>
    <s v="AR005"/>
    <s v="Cizrnka obalovací směs"/>
    <x v="2"/>
    <x v="55"/>
    <s v="Vsetín"/>
    <x v="2"/>
    <n v="228"/>
    <n v="39.9"/>
    <n v="9097.1999999999989"/>
  </r>
  <r>
    <s v="AR023"/>
    <s v="Prášek z mýdlových ořechů 500g"/>
    <x v="4"/>
    <x v="116"/>
    <s v="Benešov"/>
    <x v="3"/>
    <n v="278"/>
    <n v="201"/>
    <n v="55878"/>
  </r>
  <r>
    <s v="AR009"/>
    <s v="Rýžové piškoty 70g"/>
    <x v="2"/>
    <x v="51"/>
    <s v="Tábor"/>
    <x v="0"/>
    <n v="123"/>
    <n v="49.9"/>
    <n v="6137.7"/>
  </r>
  <r>
    <s v="AR015"/>
    <s v="Goji šťáva ze zralých plodů 500ml"/>
    <x v="3"/>
    <x v="59"/>
    <s v="Vsetín"/>
    <x v="2"/>
    <n v="162"/>
    <n v="529"/>
    <n v="85698"/>
  </r>
  <r>
    <s v="AR023"/>
    <s v="Prášek z mýdlových ořechů 500g"/>
    <x v="4"/>
    <x v="0"/>
    <s v="Kladno"/>
    <x v="3"/>
    <n v="204"/>
    <n v="201"/>
    <n v="41004"/>
  </r>
  <r>
    <s v="AR020"/>
    <s v="Sušená syrovátka 500g"/>
    <x v="3"/>
    <x v="103"/>
    <s v="Tábor"/>
    <x v="0"/>
    <n v="234"/>
    <n v="199.9"/>
    <n v="46776.6"/>
  </r>
  <r>
    <s v="AR003"/>
    <s v="Éterický olej Myrta 5ml"/>
    <x v="1"/>
    <x v="81"/>
    <s v="Vsetín"/>
    <x v="2"/>
    <n v="235"/>
    <n v="343"/>
    <n v="80605"/>
  </r>
  <r>
    <s v="AR021"/>
    <s v="Ecover čistící pasta na mytí rukou"/>
    <x v="4"/>
    <x v="117"/>
    <s v="Praha 2"/>
    <x v="1"/>
    <n v="246"/>
    <n v="149"/>
    <n v="36654"/>
  </r>
  <r>
    <s v="AR012"/>
    <s v="Granátové jablko"/>
    <x v="0"/>
    <x v="105"/>
    <s v="Kladno"/>
    <x v="3"/>
    <n v="255"/>
    <n v="77.900000000000006"/>
    <n v="19864.5"/>
  </r>
  <r>
    <s v="AR021"/>
    <s v="Ecover čistící pasta na mytí rukou"/>
    <x v="4"/>
    <x v="72"/>
    <s v="Tábor"/>
    <x v="0"/>
    <n v="100"/>
    <n v="149"/>
    <n v="14900"/>
  </r>
  <r>
    <s v="AR014"/>
    <s v="Máta"/>
    <x v="0"/>
    <x v="67"/>
    <s v="Vsetín"/>
    <x v="2"/>
    <n v="101"/>
    <n v="54.9"/>
    <n v="5544.9"/>
  </r>
  <r>
    <s v="AR021"/>
    <s v="Ecover čistící pasta na mytí rukou"/>
    <x v="4"/>
    <x v="83"/>
    <s v="Frýdek - Místek"/>
    <x v="4"/>
    <n v="107"/>
    <n v="149"/>
    <n v="15943"/>
  </r>
  <r>
    <s v="AR005"/>
    <s v="Cizrnka obalovací směs"/>
    <x v="2"/>
    <x v="68"/>
    <s v="Praha 3"/>
    <x v="1"/>
    <n v="109"/>
    <n v="39.9"/>
    <n v="4349.0999999999995"/>
  </r>
  <r>
    <s v="AR007"/>
    <s v="Jablečno-pohankové sušenky 100g"/>
    <x v="2"/>
    <x v="69"/>
    <s v="Ostrava"/>
    <x v="4"/>
    <n v="140"/>
    <n v="49.9"/>
    <n v="6986"/>
  </r>
  <r>
    <s v="AR001"/>
    <s v="Aromaolej Aura 5ml"/>
    <x v="1"/>
    <x v="121"/>
    <s v="Benešov"/>
    <x v="3"/>
    <n v="165"/>
    <n v="301"/>
    <n v="49665"/>
  </r>
  <r>
    <s v="AR003"/>
    <s v="Éterický olej Myrta 5ml"/>
    <x v="1"/>
    <x v="54"/>
    <s v="Vsetín"/>
    <x v="2"/>
    <n v="222"/>
    <n v="343"/>
    <n v="76146"/>
  </r>
  <r>
    <s v="AR020"/>
    <s v="Sušená syrovátka 500g"/>
    <x v="3"/>
    <x v="111"/>
    <s v="Kladno"/>
    <x v="3"/>
    <n v="267"/>
    <n v="199.9"/>
    <n v="53373.3"/>
  </r>
  <r>
    <s v="AR016"/>
    <s v="Guarana čistý prášek 100g"/>
    <x v="3"/>
    <x v="77"/>
    <s v="Frýdek - Místek"/>
    <x v="4"/>
    <n v="280"/>
    <n v="299"/>
    <n v="83720"/>
  </r>
  <r>
    <s v="AR022"/>
    <s v="Gel na nádobí 5 litrů"/>
    <x v="4"/>
    <x v="64"/>
    <s v="Benešov"/>
    <x v="3"/>
    <n v="128"/>
    <n v="398"/>
    <n v="50944"/>
  </r>
  <r>
    <s v="AR003"/>
    <s v="Éterický olej Myrta 5ml"/>
    <x v="1"/>
    <x v="96"/>
    <s v="Frýdek - Místek"/>
    <x v="4"/>
    <n v="173"/>
    <n v="343"/>
    <n v="59339"/>
  </r>
  <r>
    <s v="AR018"/>
    <s v="Multivitamín černý rybíz 3ks"/>
    <x v="3"/>
    <x v="12"/>
    <s v="Kladno"/>
    <x v="3"/>
    <n v="185"/>
    <n v="699"/>
    <n v="129315"/>
  </r>
  <r>
    <s v="AR001"/>
    <s v="Aromaolej Aura 5ml"/>
    <x v="1"/>
    <x v="91"/>
    <s v="Praha 3"/>
    <x v="1"/>
    <n v="216"/>
    <n v="301"/>
    <n v="65016"/>
  </r>
  <r>
    <s v="AR023"/>
    <s v="Prášek z mýdlových ořechů 500g"/>
    <x v="4"/>
    <x v="43"/>
    <s v="Benešov"/>
    <x v="3"/>
    <n v="227"/>
    <n v="201"/>
    <n v="45627"/>
  </r>
  <r>
    <s v="AR006"/>
    <s v="Čokoláda z nepraženého kakaa"/>
    <x v="2"/>
    <x v="11"/>
    <s v="Praha 2"/>
    <x v="1"/>
    <n v="272"/>
    <n v="699"/>
    <n v="19012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5">
  <r>
    <n v="10248"/>
    <s v="VINET"/>
    <x v="0"/>
    <n v="11"/>
    <x v="0"/>
    <n v="14"/>
    <n v="12"/>
    <n v="168"/>
    <x v="0"/>
    <x v="0"/>
  </r>
  <r>
    <n v="10248"/>
    <s v="VINET"/>
    <x v="0"/>
    <n v="42"/>
    <x v="1"/>
    <n v="9.8000000000000007"/>
    <n v="10"/>
    <n v="98"/>
    <x v="0"/>
    <x v="0"/>
  </r>
  <r>
    <n v="10248"/>
    <s v="VINET"/>
    <x v="0"/>
    <n v="72"/>
    <x v="2"/>
    <n v="34.799999999999997"/>
    <n v="5"/>
    <n v="174"/>
    <x v="0"/>
    <x v="0"/>
  </r>
  <r>
    <n v="10249"/>
    <s v="TOMSP"/>
    <x v="1"/>
    <n v="14"/>
    <x v="3"/>
    <n v="18.600000000000001"/>
    <n v="9"/>
    <n v="167.4"/>
    <x v="1"/>
    <x v="1"/>
  </r>
  <r>
    <n v="10249"/>
    <s v="TOMSP"/>
    <x v="1"/>
    <n v="51"/>
    <x v="4"/>
    <n v="42.4"/>
    <n v="40"/>
    <n v="1696"/>
    <x v="1"/>
    <x v="1"/>
  </r>
  <r>
    <n v="10250"/>
    <s v="HANAR"/>
    <x v="2"/>
    <n v="41"/>
    <x v="5"/>
    <n v="7.7"/>
    <n v="10"/>
    <n v="77"/>
    <x v="2"/>
    <x v="2"/>
  </r>
  <r>
    <n v="10250"/>
    <s v="HANAR"/>
    <x v="2"/>
    <n v="51"/>
    <x v="4"/>
    <n v="42.4"/>
    <n v="35"/>
    <n v="1484"/>
    <x v="2"/>
    <x v="2"/>
  </r>
  <r>
    <n v="10250"/>
    <s v="HANAR"/>
    <x v="2"/>
    <n v="65"/>
    <x v="6"/>
    <n v="16.8"/>
    <n v="15"/>
    <n v="252"/>
    <x v="2"/>
    <x v="2"/>
  </r>
  <r>
    <n v="10251"/>
    <s v="VICTE"/>
    <x v="2"/>
    <n v="22"/>
    <x v="7"/>
    <n v="16.8"/>
    <n v="6"/>
    <n v="100.80000000000001"/>
    <x v="3"/>
    <x v="0"/>
  </r>
  <r>
    <n v="10251"/>
    <s v="VICTE"/>
    <x v="2"/>
    <n v="57"/>
    <x v="8"/>
    <n v="15.6"/>
    <n v="15"/>
    <n v="234"/>
    <x v="3"/>
    <x v="0"/>
  </r>
  <r>
    <n v="10251"/>
    <s v="VICTE"/>
    <x v="2"/>
    <n v="65"/>
    <x v="6"/>
    <n v="16.8"/>
    <n v="20"/>
    <n v="336"/>
    <x v="3"/>
    <x v="0"/>
  </r>
  <r>
    <n v="10252"/>
    <s v="SUPRD"/>
    <x v="3"/>
    <n v="20"/>
    <x v="9"/>
    <n v="64.8"/>
    <n v="40"/>
    <n v="2592"/>
    <x v="4"/>
    <x v="3"/>
  </r>
  <r>
    <n v="10252"/>
    <s v="SUPRD"/>
    <x v="3"/>
    <n v="33"/>
    <x v="10"/>
    <n v="2"/>
    <n v="25"/>
    <n v="50"/>
    <x v="4"/>
    <x v="3"/>
  </r>
  <r>
    <n v="10252"/>
    <s v="SUPRD"/>
    <x v="3"/>
    <n v="60"/>
    <x v="11"/>
    <n v="27.2"/>
    <n v="40"/>
    <n v="1088"/>
    <x v="4"/>
    <x v="3"/>
  </r>
  <r>
    <n v="10253"/>
    <s v="HANAR"/>
    <x v="4"/>
    <n v="31"/>
    <x v="12"/>
    <n v="10"/>
    <n v="20"/>
    <n v="200"/>
    <x v="2"/>
    <x v="2"/>
  </r>
  <r>
    <n v="10253"/>
    <s v="HANAR"/>
    <x v="4"/>
    <n v="39"/>
    <x v="13"/>
    <n v="14.4"/>
    <n v="42"/>
    <n v="604.80000000000007"/>
    <x v="2"/>
    <x v="2"/>
  </r>
  <r>
    <n v="10253"/>
    <s v="HANAR"/>
    <x v="4"/>
    <n v="49"/>
    <x v="14"/>
    <n v="16"/>
    <n v="40"/>
    <n v="640"/>
    <x v="2"/>
    <x v="2"/>
  </r>
  <r>
    <n v="10254"/>
    <s v="CHOPS"/>
    <x v="5"/>
    <n v="24"/>
    <x v="15"/>
    <n v="3.6"/>
    <n v="15"/>
    <n v="54"/>
    <x v="5"/>
    <x v="4"/>
  </r>
  <r>
    <n v="10254"/>
    <s v="CHOPS"/>
    <x v="5"/>
    <n v="55"/>
    <x v="16"/>
    <n v="19.2"/>
    <n v="21"/>
    <n v="403.2"/>
    <x v="5"/>
    <x v="4"/>
  </r>
  <r>
    <n v="10254"/>
    <s v="CHOPS"/>
    <x v="5"/>
    <n v="74"/>
    <x v="17"/>
    <n v="8"/>
    <n v="21"/>
    <n v="168"/>
    <x v="5"/>
    <x v="4"/>
  </r>
  <r>
    <n v="10255"/>
    <s v="RICSU"/>
    <x v="6"/>
    <n v="2"/>
    <x v="18"/>
    <n v="15.2"/>
    <n v="20"/>
    <n v="304"/>
    <x v="6"/>
    <x v="4"/>
  </r>
  <r>
    <n v="10255"/>
    <s v="RICSU"/>
    <x v="6"/>
    <n v="16"/>
    <x v="19"/>
    <n v="13.9"/>
    <n v="35"/>
    <n v="486.5"/>
    <x v="6"/>
    <x v="4"/>
  </r>
  <r>
    <n v="10255"/>
    <s v="RICSU"/>
    <x v="6"/>
    <n v="36"/>
    <x v="20"/>
    <n v="15.2"/>
    <n v="25"/>
    <n v="380"/>
    <x v="6"/>
    <x v="4"/>
  </r>
  <r>
    <n v="10255"/>
    <s v="RICSU"/>
    <x v="6"/>
    <n v="59"/>
    <x v="21"/>
    <n v="44"/>
    <n v="30"/>
    <n v="1320"/>
    <x v="6"/>
    <x v="4"/>
  </r>
  <r>
    <n v="10256"/>
    <s v="WELLI"/>
    <x v="7"/>
    <n v="53"/>
    <x v="22"/>
    <n v="26.2"/>
    <n v="15"/>
    <n v="393"/>
    <x v="7"/>
    <x v="2"/>
  </r>
  <r>
    <n v="10256"/>
    <s v="WELLI"/>
    <x v="7"/>
    <n v="77"/>
    <x v="23"/>
    <n v="10.4"/>
    <n v="12"/>
    <n v="124.80000000000001"/>
    <x v="7"/>
    <x v="2"/>
  </r>
  <r>
    <n v="10257"/>
    <s v="HILAA"/>
    <x v="8"/>
    <n v="27"/>
    <x v="24"/>
    <n v="35.1"/>
    <n v="25"/>
    <n v="877.5"/>
    <x v="8"/>
    <x v="5"/>
  </r>
  <r>
    <n v="10257"/>
    <s v="HILAA"/>
    <x v="8"/>
    <n v="39"/>
    <x v="13"/>
    <n v="14.4"/>
    <n v="6"/>
    <n v="86.4"/>
    <x v="8"/>
    <x v="5"/>
  </r>
  <r>
    <n v="10257"/>
    <s v="HILAA"/>
    <x v="8"/>
    <n v="77"/>
    <x v="23"/>
    <n v="10.4"/>
    <n v="15"/>
    <n v="156"/>
    <x v="8"/>
    <x v="5"/>
  </r>
  <r>
    <n v="10258"/>
    <s v="ERNSH"/>
    <x v="9"/>
    <n v="2"/>
    <x v="18"/>
    <n v="15.2"/>
    <n v="50"/>
    <n v="760"/>
    <x v="9"/>
    <x v="6"/>
  </r>
  <r>
    <n v="10258"/>
    <s v="ERNSH"/>
    <x v="9"/>
    <n v="5"/>
    <x v="25"/>
    <n v="17"/>
    <n v="65"/>
    <n v="1105"/>
    <x v="9"/>
    <x v="6"/>
  </r>
  <r>
    <n v="10258"/>
    <s v="ERNSH"/>
    <x v="9"/>
    <n v="32"/>
    <x v="26"/>
    <n v="25.6"/>
    <n v="6"/>
    <n v="153.60000000000002"/>
    <x v="9"/>
    <x v="6"/>
  </r>
  <r>
    <n v="10259"/>
    <s v="CENTC"/>
    <x v="10"/>
    <n v="21"/>
    <x v="27"/>
    <n v="8"/>
    <n v="10"/>
    <n v="80"/>
    <x v="10"/>
    <x v="7"/>
  </r>
  <r>
    <n v="10259"/>
    <s v="CENTC"/>
    <x v="10"/>
    <n v="37"/>
    <x v="28"/>
    <n v="20.8"/>
    <n v="1"/>
    <n v="20.8"/>
    <x v="10"/>
    <x v="7"/>
  </r>
  <r>
    <n v="10260"/>
    <s v="OTTIK"/>
    <x v="11"/>
    <n v="41"/>
    <x v="5"/>
    <n v="7.7"/>
    <n v="16"/>
    <n v="123.2"/>
    <x v="11"/>
    <x v="1"/>
  </r>
  <r>
    <n v="10260"/>
    <s v="OTTIK"/>
    <x v="11"/>
    <n v="57"/>
    <x v="8"/>
    <n v="15.6"/>
    <n v="50"/>
    <n v="780"/>
    <x v="11"/>
    <x v="1"/>
  </r>
  <r>
    <n v="10260"/>
    <s v="OTTIK"/>
    <x v="11"/>
    <n v="62"/>
    <x v="29"/>
    <n v="39.4"/>
    <n v="15"/>
    <n v="591"/>
    <x v="11"/>
    <x v="1"/>
  </r>
  <r>
    <n v="10260"/>
    <s v="OTTIK"/>
    <x v="11"/>
    <n v="70"/>
    <x v="30"/>
    <n v="12"/>
    <n v="21"/>
    <n v="252"/>
    <x v="11"/>
    <x v="1"/>
  </r>
  <r>
    <n v="10261"/>
    <s v="QUEDE"/>
    <x v="11"/>
    <n v="21"/>
    <x v="27"/>
    <n v="8"/>
    <n v="20"/>
    <n v="160"/>
    <x v="12"/>
    <x v="2"/>
  </r>
  <r>
    <n v="10261"/>
    <s v="QUEDE"/>
    <x v="11"/>
    <n v="35"/>
    <x v="31"/>
    <n v="14.4"/>
    <n v="20"/>
    <n v="288"/>
    <x v="12"/>
    <x v="2"/>
  </r>
  <r>
    <n v="10262"/>
    <s v="RATTC"/>
    <x v="12"/>
    <n v="5"/>
    <x v="25"/>
    <n v="17"/>
    <n v="12"/>
    <n v="204"/>
    <x v="13"/>
    <x v="8"/>
  </r>
  <r>
    <n v="10262"/>
    <s v="RATTC"/>
    <x v="12"/>
    <n v="7"/>
    <x v="32"/>
    <n v="24"/>
    <n v="15"/>
    <n v="360"/>
    <x v="13"/>
    <x v="8"/>
  </r>
  <r>
    <n v="10262"/>
    <s v="RATTC"/>
    <x v="12"/>
    <n v="56"/>
    <x v="33"/>
    <n v="30.4"/>
    <n v="2"/>
    <n v="60.8"/>
    <x v="13"/>
    <x v="8"/>
  </r>
  <r>
    <n v="10263"/>
    <s v="ERNSH"/>
    <x v="13"/>
    <n v="16"/>
    <x v="19"/>
    <n v="13.9"/>
    <n v="60"/>
    <n v="834"/>
    <x v="9"/>
    <x v="6"/>
  </r>
  <r>
    <n v="10263"/>
    <s v="ERNSH"/>
    <x v="13"/>
    <n v="24"/>
    <x v="15"/>
    <n v="3.6"/>
    <n v="28"/>
    <n v="100.8"/>
    <x v="9"/>
    <x v="6"/>
  </r>
  <r>
    <n v="10263"/>
    <s v="ERNSH"/>
    <x v="13"/>
    <n v="30"/>
    <x v="34"/>
    <n v="20.7"/>
    <n v="60"/>
    <n v="1242"/>
    <x v="9"/>
    <x v="6"/>
  </r>
  <r>
    <n v="10263"/>
    <s v="ERNSH"/>
    <x v="13"/>
    <n v="74"/>
    <x v="17"/>
    <n v="8"/>
    <n v="36"/>
    <n v="288"/>
    <x v="9"/>
    <x v="6"/>
  </r>
  <r>
    <n v="10264"/>
    <s v="FOLKO"/>
    <x v="14"/>
    <n v="2"/>
    <x v="18"/>
    <n v="15.2"/>
    <n v="35"/>
    <n v="532"/>
    <x v="14"/>
    <x v="9"/>
  </r>
  <r>
    <n v="10264"/>
    <s v="FOLKO"/>
    <x v="14"/>
    <n v="41"/>
    <x v="5"/>
    <n v="7.7"/>
    <n v="25"/>
    <n v="192.5"/>
    <x v="14"/>
    <x v="9"/>
  </r>
  <r>
    <n v="10265"/>
    <s v="BLONP"/>
    <x v="15"/>
    <n v="17"/>
    <x v="35"/>
    <n v="31.2"/>
    <n v="30"/>
    <n v="936"/>
    <x v="15"/>
    <x v="0"/>
  </r>
  <r>
    <n v="10265"/>
    <s v="BLONP"/>
    <x v="15"/>
    <n v="70"/>
    <x v="30"/>
    <n v="12"/>
    <n v="20"/>
    <n v="240"/>
    <x v="15"/>
    <x v="0"/>
  </r>
  <r>
    <n v="10266"/>
    <s v="WARTH"/>
    <x v="16"/>
    <n v="12"/>
    <x v="36"/>
    <n v="30.4"/>
    <n v="12"/>
    <n v="364.79999999999995"/>
    <x v="16"/>
    <x v="10"/>
  </r>
  <r>
    <n v="10267"/>
    <s v="FRANK"/>
    <x v="17"/>
    <n v="40"/>
    <x v="37"/>
    <n v="14.7"/>
    <n v="50"/>
    <n v="735"/>
    <x v="17"/>
    <x v="1"/>
  </r>
  <r>
    <n v="10267"/>
    <s v="FRANK"/>
    <x v="17"/>
    <n v="59"/>
    <x v="21"/>
    <n v="44"/>
    <n v="70"/>
    <n v="3080"/>
    <x v="17"/>
    <x v="1"/>
  </r>
  <r>
    <n v="10267"/>
    <s v="FRANK"/>
    <x v="17"/>
    <n v="76"/>
    <x v="38"/>
    <n v="14.4"/>
    <n v="15"/>
    <n v="216"/>
    <x v="17"/>
    <x v="1"/>
  </r>
  <r>
    <n v="10268"/>
    <s v="GROSR"/>
    <x v="18"/>
    <n v="29"/>
    <x v="39"/>
    <n v="99"/>
    <n v="10"/>
    <n v="990"/>
    <x v="18"/>
    <x v="5"/>
  </r>
  <r>
    <n v="10268"/>
    <s v="GROSR"/>
    <x v="18"/>
    <n v="72"/>
    <x v="2"/>
    <n v="27.8"/>
    <n v="4"/>
    <n v="111.2"/>
    <x v="18"/>
    <x v="5"/>
  </r>
  <r>
    <n v="10269"/>
    <s v="WHITC"/>
    <x v="19"/>
    <n v="33"/>
    <x v="10"/>
    <n v="2"/>
    <n v="60"/>
    <n v="120"/>
    <x v="19"/>
    <x v="8"/>
  </r>
  <r>
    <n v="10269"/>
    <s v="WHITC"/>
    <x v="19"/>
    <n v="72"/>
    <x v="2"/>
    <n v="27.8"/>
    <n v="20"/>
    <n v="556"/>
    <x v="19"/>
    <x v="8"/>
  </r>
  <r>
    <n v="10270"/>
    <s v="WARTH"/>
    <x v="20"/>
    <n v="36"/>
    <x v="20"/>
    <n v="15.2"/>
    <n v="30"/>
    <n v="456"/>
    <x v="16"/>
    <x v="10"/>
  </r>
  <r>
    <n v="10270"/>
    <s v="WARTH"/>
    <x v="20"/>
    <n v="43"/>
    <x v="40"/>
    <n v="36.799999999999997"/>
    <n v="25"/>
    <n v="919.99999999999989"/>
    <x v="16"/>
    <x v="10"/>
  </r>
  <r>
    <n v="10271"/>
    <s v="SPLIR"/>
    <x v="20"/>
    <n v="33"/>
    <x v="10"/>
    <n v="2"/>
    <n v="24"/>
    <n v="48"/>
    <x v="20"/>
    <x v="8"/>
  </r>
  <r>
    <n v="10272"/>
    <s v="RATTC"/>
    <x v="21"/>
    <n v="20"/>
    <x v="9"/>
    <n v="64.8"/>
    <n v="6"/>
    <n v="388.79999999999995"/>
    <x v="13"/>
    <x v="8"/>
  </r>
  <r>
    <n v="10272"/>
    <s v="RATTC"/>
    <x v="21"/>
    <n v="31"/>
    <x v="12"/>
    <n v="10"/>
    <n v="40"/>
    <n v="400"/>
    <x v="13"/>
    <x v="8"/>
  </r>
  <r>
    <n v="10272"/>
    <s v="RATTC"/>
    <x v="21"/>
    <n v="72"/>
    <x v="2"/>
    <n v="27.8"/>
    <n v="24"/>
    <n v="667.2"/>
    <x v="13"/>
    <x v="8"/>
  </r>
  <r>
    <n v="10273"/>
    <s v="QUICK"/>
    <x v="22"/>
    <n v="10"/>
    <x v="41"/>
    <n v="24.8"/>
    <n v="24"/>
    <n v="595.20000000000005"/>
    <x v="21"/>
    <x v="1"/>
  </r>
  <r>
    <n v="10273"/>
    <s v="QUICK"/>
    <x v="22"/>
    <n v="31"/>
    <x v="12"/>
    <n v="10"/>
    <n v="15"/>
    <n v="150"/>
    <x v="21"/>
    <x v="1"/>
  </r>
  <r>
    <n v="10273"/>
    <s v="QUICK"/>
    <x v="22"/>
    <n v="33"/>
    <x v="10"/>
    <n v="2"/>
    <n v="20"/>
    <n v="40"/>
    <x v="21"/>
    <x v="1"/>
  </r>
  <r>
    <n v="10273"/>
    <s v="QUICK"/>
    <x v="22"/>
    <n v="40"/>
    <x v="37"/>
    <n v="14.7"/>
    <n v="60"/>
    <n v="882"/>
    <x v="21"/>
    <x v="1"/>
  </r>
  <r>
    <n v="10273"/>
    <s v="QUICK"/>
    <x v="22"/>
    <n v="76"/>
    <x v="38"/>
    <n v="14.4"/>
    <n v="33"/>
    <n v="475.2"/>
    <x v="21"/>
    <x v="1"/>
  </r>
  <r>
    <n v="10274"/>
    <s v="VINET"/>
    <x v="23"/>
    <n v="71"/>
    <x v="42"/>
    <n v="17.2"/>
    <n v="20"/>
    <n v="344"/>
    <x v="0"/>
    <x v="0"/>
  </r>
  <r>
    <n v="10274"/>
    <s v="VINET"/>
    <x v="23"/>
    <n v="72"/>
    <x v="2"/>
    <n v="27.8"/>
    <n v="7"/>
    <n v="194.6"/>
    <x v="0"/>
    <x v="0"/>
  </r>
  <r>
    <n v="10275"/>
    <s v="MAGAA"/>
    <x v="24"/>
    <n v="24"/>
    <x v="15"/>
    <n v="3.6"/>
    <n v="12"/>
    <n v="43.2"/>
    <x v="22"/>
    <x v="11"/>
  </r>
  <r>
    <n v="10275"/>
    <s v="MAGAA"/>
    <x v="24"/>
    <n v="59"/>
    <x v="21"/>
    <n v="44"/>
    <n v="6"/>
    <n v="264"/>
    <x v="22"/>
    <x v="11"/>
  </r>
  <r>
    <n v="10276"/>
    <s v="TORTU"/>
    <x v="25"/>
    <n v="10"/>
    <x v="41"/>
    <n v="24.8"/>
    <n v="15"/>
    <n v="372"/>
    <x v="23"/>
    <x v="7"/>
  </r>
  <r>
    <n v="10276"/>
    <s v="TORTU"/>
    <x v="25"/>
    <n v="13"/>
    <x v="43"/>
    <n v="4.8"/>
    <n v="10"/>
    <n v="48"/>
    <x v="23"/>
    <x v="7"/>
  </r>
  <r>
    <n v="10277"/>
    <s v="MORGK"/>
    <x v="26"/>
    <n v="28"/>
    <x v="44"/>
    <n v="36.4"/>
    <n v="20"/>
    <n v="728"/>
    <x v="24"/>
    <x v="1"/>
  </r>
  <r>
    <n v="10277"/>
    <s v="MORGK"/>
    <x v="26"/>
    <n v="62"/>
    <x v="29"/>
    <n v="39.4"/>
    <n v="12"/>
    <n v="472.79999999999995"/>
    <x v="24"/>
    <x v="1"/>
  </r>
  <r>
    <n v="10278"/>
    <s v="BERGS"/>
    <x v="27"/>
    <n v="44"/>
    <x v="45"/>
    <n v="15.5"/>
    <n v="16"/>
    <n v="248"/>
    <x v="25"/>
    <x v="9"/>
  </r>
  <r>
    <n v="10278"/>
    <s v="BERGS"/>
    <x v="27"/>
    <n v="59"/>
    <x v="21"/>
    <n v="44"/>
    <n v="15"/>
    <n v="660"/>
    <x v="25"/>
    <x v="9"/>
  </r>
  <r>
    <n v="10278"/>
    <s v="BERGS"/>
    <x v="27"/>
    <n v="63"/>
    <x v="46"/>
    <n v="35.1"/>
    <n v="8"/>
    <n v="280.8"/>
    <x v="25"/>
    <x v="9"/>
  </r>
  <r>
    <n v="10278"/>
    <s v="BERGS"/>
    <x v="27"/>
    <n v="73"/>
    <x v="47"/>
    <n v="12"/>
    <n v="25"/>
    <n v="300"/>
    <x v="25"/>
    <x v="9"/>
  </r>
  <r>
    <n v="10279"/>
    <s v="LEHMS"/>
    <x v="28"/>
    <n v="17"/>
    <x v="35"/>
    <n v="31.2"/>
    <n v="15"/>
    <n v="468"/>
    <x v="26"/>
    <x v="1"/>
  </r>
  <r>
    <n v="10280"/>
    <s v="BERGS"/>
    <x v="29"/>
    <n v="24"/>
    <x v="15"/>
    <n v="3.6"/>
    <n v="12"/>
    <n v="43.2"/>
    <x v="25"/>
    <x v="9"/>
  </r>
  <r>
    <n v="10280"/>
    <s v="BERGS"/>
    <x v="29"/>
    <n v="55"/>
    <x v="16"/>
    <n v="19.2"/>
    <n v="20"/>
    <n v="384"/>
    <x v="25"/>
    <x v="9"/>
  </r>
  <r>
    <n v="10280"/>
    <s v="BERGS"/>
    <x v="29"/>
    <n v="75"/>
    <x v="48"/>
    <n v="6.2"/>
    <n v="30"/>
    <n v="186"/>
    <x v="25"/>
    <x v="9"/>
  </r>
  <r>
    <n v="10281"/>
    <s v="ROMEY"/>
    <x v="29"/>
    <n v="19"/>
    <x v="49"/>
    <n v="7.3"/>
    <n v="1"/>
    <n v="7.3"/>
    <x v="27"/>
    <x v="12"/>
  </r>
  <r>
    <n v="10281"/>
    <s v="ROMEY"/>
    <x v="29"/>
    <n v="24"/>
    <x v="15"/>
    <n v="3.6"/>
    <n v="6"/>
    <n v="21.6"/>
    <x v="27"/>
    <x v="12"/>
  </r>
  <r>
    <n v="10281"/>
    <s v="ROMEY"/>
    <x v="29"/>
    <n v="35"/>
    <x v="31"/>
    <n v="14.4"/>
    <n v="4"/>
    <n v="57.6"/>
    <x v="27"/>
    <x v="12"/>
  </r>
  <r>
    <n v="10282"/>
    <s v="ROMEY"/>
    <x v="30"/>
    <n v="30"/>
    <x v="34"/>
    <n v="20.7"/>
    <n v="6"/>
    <n v="124.19999999999999"/>
    <x v="27"/>
    <x v="12"/>
  </r>
  <r>
    <n v="10282"/>
    <s v="ROMEY"/>
    <x v="30"/>
    <n v="57"/>
    <x v="8"/>
    <n v="15.6"/>
    <n v="2"/>
    <n v="31.2"/>
    <x v="27"/>
    <x v="12"/>
  </r>
  <r>
    <n v="10283"/>
    <s v="LILAS"/>
    <x v="31"/>
    <n v="15"/>
    <x v="50"/>
    <n v="12.4"/>
    <n v="20"/>
    <n v="248"/>
    <x v="28"/>
    <x v="5"/>
  </r>
  <r>
    <n v="10283"/>
    <s v="LILAS"/>
    <x v="31"/>
    <n v="19"/>
    <x v="49"/>
    <n v="7.3"/>
    <n v="18"/>
    <n v="131.4"/>
    <x v="28"/>
    <x v="5"/>
  </r>
  <r>
    <n v="10283"/>
    <s v="LILAS"/>
    <x v="31"/>
    <n v="60"/>
    <x v="11"/>
    <n v="27.2"/>
    <n v="35"/>
    <n v="952"/>
    <x v="28"/>
    <x v="5"/>
  </r>
  <r>
    <n v="10283"/>
    <s v="LILAS"/>
    <x v="31"/>
    <n v="72"/>
    <x v="2"/>
    <n v="27.8"/>
    <n v="3"/>
    <n v="83.4"/>
    <x v="28"/>
    <x v="5"/>
  </r>
  <r>
    <n v="10284"/>
    <s v="LEHMS"/>
    <x v="32"/>
    <n v="27"/>
    <x v="24"/>
    <n v="35.1"/>
    <n v="15"/>
    <n v="526.5"/>
    <x v="26"/>
    <x v="1"/>
  </r>
  <r>
    <n v="10284"/>
    <s v="LEHMS"/>
    <x v="32"/>
    <n v="44"/>
    <x v="45"/>
    <n v="15.5"/>
    <n v="21"/>
    <n v="325.5"/>
    <x v="26"/>
    <x v="1"/>
  </r>
  <r>
    <n v="10284"/>
    <s v="LEHMS"/>
    <x v="32"/>
    <n v="60"/>
    <x v="11"/>
    <n v="27.2"/>
    <n v="20"/>
    <n v="544"/>
    <x v="26"/>
    <x v="1"/>
  </r>
  <r>
    <n v="10284"/>
    <s v="LEHMS"/>
    <x v="32"/>
    <n v="67"/>
    <x v="51"/>
    <n v="11.2"/>
    <n v="5"/>
    <n v="56"/>
    <x v="26"/>
    <x v="1"/>
  </r>
  <r>
    <n v="10285"/>
    <s v="QUICK"/>
    <x v="33"/>
    <n v="1"/>
    <x v="52"/>
    <n v="14.4"/>
    <n v="45"/>
    <n v="648"/>
    <x v="21"/>
    <x v="1"/>
  </r>
  <r>
    <n v="10285"/>
    <s v="QUICK"/>
    <x v="33"/>
    <n v="40"/>
    <x v="37"/>
    <n v="14.7"/>
    <n v="40"/>
    <n v="588"/>
    <x v="21"/>
    <x v="1"/>
  </r>
  <r>
    <n v="10285"/>
    <s v="QUICK"/>
    <x v="33"/>
    <n v="53"/>
    <x v="22"/>
    <n v="26.2"/>
    <n v="36"/>
    <n v="943.19999999999993"/>
    <x v="21"/>
    <x v="1"/>
  </r>
  <r>
    <n v="10286"/>
    <s v="QUICK"/>
    <x v="34"/>
    <n v="35"/>
    <x v="31"/>
    <n v="14.4"/>
    <n v="100"/>
    <n v="1440"/>
    <x v="21"/>
    <x v="1"/>
  </r>
  <r>
    <n v="10286"/>
    <s v="QUICK"/>
    <x v="34"/>
    <n v="62"/>
    <x v="29"/>
    <n v="39.4"/>
    <n v="40"/>
    <n v="1576"/>
    <x v="21"/>
    <x v="1"/>
  </r>
  <r>
    <n v="10287"/>
    <s v="RICAR"/>
    <x v="35"/>
    <n v="16"/>
    <x v="19"/>
    <n v="13.9"/>
    <n v="40"/>
    <n v="556"/>
    <x v="29"/>
    <x v="2"/>
  </r>
  <r>
    <n v="10287"/>
    <s v="RICAR"/>
    <x v="35"/>
    <n v="34"/>
    <x v="53"/>
    <n v="11.2"/>
    <n v="20"/>
    <n v="224"/>
    <x v="29"/>
    <x v="2"/>
  </r>
  <r>
    <n v="10287"/>
    <s v="RICAR"/>
    <x v="35"/>
    <n v="46"/>
    <x v="54"/>
    <n v="9.6"/>
    <n v="15"/>
    <n v="144"/>
    <x v="29"/>
    <x v="2"/>
  </r>
  <r>
    <n v="10288"/>
    <s v="REGGC"/>
    <x v="36"/>
    <n v="54"/>
    <x v="55"/>
    <n v="5.9"/>
    <n v="10"/>
    <n v="59"/>
    <x v="30"/>
    <x v="11"/>
  </r>
  <r>
    <n v="10288"/>
    <s v="REGGC"/>
    <x v="36"/>
    <n v="68"/>
    <x v="56"/>
    <n v="10"/>
    <n v="3"/>
    <n v="30"/>
    <x v="30"/>
    <x v="11"/>
  </r>
  <r>
    <n v="10289"/>
    <s v="BSBEV"/>
    <x v="37"/>
    <n v="3"/>
    <x v="57"/>
    <n v="8"/>
    <n v="30"/>
    <n v="240"/>
    <x v="31"/>
    <x v="13"/>
  </r>
  <r>
    <n v="10289"/>
    <s v="BSBEV"/>
    <x v="37"/>
    <n v="64"/>
    <x v="58"/>
    <n v="26.6"/>
    <n v="9"/>
    <n v="239.4"/>
    <x v="31"/>
    <x v="13"/>
  </r>
  <r>
    <n v="10290"/>
    <s v="COMMI"/>
    <x v="38"/>
    <n v="5"/>
    <x v="25"/>
    <n v="17"/>
    <n v="20"/>
    <n v="340"/>
    <x v="32"/>
    <x v="2"/>
  </r>
  <r>
    <n v="10290"/>
    <s v="COMMI"/>
    <x v="38"/>
    <n v="29"/>
    <x v="39"/>
    <n v="99"/>
    <n v="15"/>
    <n v="1485"/>
    <x v="32"/>
    <x v="2"/>
  </r>
  <r>
    <n v="10290"/>
    <s v="COMMI"/>
    <x v="38"/>
    <n v="49"/>
    <x v="14"/>
    <n v="16"/>
    <n v="15"/>
    <n v="240"/>
    <x v="32"/>
    <x v="2"/>
  </r>
  <r>
    <n v="10290"/>
    <s v="COMMI"/>
    <x v="38"/>
    <n v="77"/>
    <x v="23"/>
    <n v="10.4"/>
    <n v="10"/>
    <n v="104"/>
    <x v="32"/>
    <x v="2"/>
  </r>
  <r>
    <n v="10291"/>
    <s v="QUEDE"/>
    <x v="38"/>
    <n v="13"/>
    <x v="43"/>
    <n v="4.8"/>
    <n v="20"/>
    <n v="96"/>
    <x v="12"/>
    <x v="2"/>
  </r>
  <r>
    <n v="10291"/>
    <s v="QUEDE"/>
    <x v="38"/>
    <n v="44"/>
    <x v="45"/>
    <n v="15.5"/>
    <n v="24"/>
    <n v="372"/>
    <x v="12"/>
    <x v="2"/>
  </r>
  <r>
    <n v="10291"/>
    <s v="QUEDE"/>
    <x v="38"/>
    <n v="51"/>
    <x v="4"/>
    <n v="42.4"/>
    <n v="2"/>
    <n v="84.8"/>
    <x v="12"/>
    <x v="2"/>
  </r>
  <r>
    <n v="10292"/>
    <s v="TRADH"/>
    <x v="39"/>
    <n v="20"/>
    <x v="9"/>
    <n v="64.8"/>
    <n v="20"/>
    <n v="1296"/>
    <x v="33"/>
    <x v="2"/>
  </r>
  <r>
    <n v="10293"/>
    <s v="TORTU"/>
    <x v="40"/>
    <n v="18"/>
    <x v="59"/>
    <n v="50"/>
    <n v="12"/>
    <n v="600"/>
    <x v="23"/>
    <x v="7"/>
  </r>
  <r>
    <n v="10293"/>
    <s v="TORTU"/>
    <x v="40"/>
    <n v="24"/>
    <x v="15"/>
    <n v="3.6"/>
    <n v="10"/>
    <n v="36"/>
    <x v="23"/>
    <x v="7"/>
  </r>
  <r>
    <n v="10293"/>
    <s v="TORTU"/>
    <x v="40"/>
    <n v="63"/>
    <x v="46"/>
    <n v="35.1"/>
    <n v="5"/>
    <n v="175.5"/>
    <x v="23"/>
    <x v="7"/>
  </r>
  <r>
    <n v="10293"/>
    <s v="TORTU"/>
    <x v="40"/>
    <n v="75"/>
    <x v="48"/>
    <n v="6.2"/>
    <n v="6"/>
    <n v="37.200000000000003"/>
    <x v="23"/>
    <x v="7"/>
  </r>
  <r>
    <n v="10294"/>
    <s v="RATTC"/>
    <x v="41"/>
    <n v="1"/>
    <x v="52"/>
    <n v="14.4"/>
    <n v="18"/>
    <n v="259.2"/>
    <x v="13"/>
    <x v="8"/>
  </r>
  <r>
    <n v="10294"/>
    <s v="RATTC"/>
    <x v="41"/>
    <n v="17"/>
    <x v="35"/>
    <n v="31.2"/>
    <n v="15"/>
    <n v="468"/>
    <x v="13"/>
    <x v="8"/>
  </r>
  <r>
    <n v="10294"/>
    <s v="RATTC"/>
    <x v="41"/>
    <n v="43"/>
    <x v="40"/>
    <n v="36.799999999999997"/>
    <n v="15"/>
    <n v="552"/>
    <x v="13"/>
    <x v="8"/>
  </r>
  <r>
    <n v="10294"/>
    <s v="RATTC"/>
    <x v="41"/>
    <n v="60"/>
    <x v="11"/>
    <n v="27.2"/>
    <n v="21"/>
    <n v="571.19999999999993"/>
    <x v="13"/>
    <x v="8"/>
  </r>
  <r>
    <n v="10294"/>
    <s v="RATTC"/>
    <x v="41"/>
    <n v="75"/>
    <x v="48"/>
    <n v="6.2"/>
    <n v="6"/>
    <n v="37.200000000000003"/>
    <x v="13"/>
    <x v="8"/>
  </r>
  <r>
    <n v="10295"/>
    <s v="VINET"/>
    <x v="42"/>
    <n v="56"/>
    <x v="33"/>
    <n v="30.4"/>
    <n v="4"/>
    <n v="121.6"/>
    <x v="0"/>
    <x v="0"/>
  </r>
  <r>
    <n v="10296"/>
    <s v="LILAS"/>
    <x v="43"/>
    <n v="11"/>
    <x v="0"/>
    <n v="16.8"/>
    <n v="12"/>
    <n v="201.60000000000002"/>
    <x v="28"/>
    <x v="5"/>
  </r>
  <r>
    <n v="10296"/>
    <s v="LILAS"/>
    <x v="43"/>
    <n v="16"/>
    <x v="19"/>
    <n v="13.9"/>
    <n v="30"/>
    <n v="417"/>
    <x v="28"/>
    <x v="5"/>
  </r>
  <r>
    <n v="10296"/>
    <s v="LILAS"/>
    <x v="43"/>
    <n v="69"/>
    <x v="60"/>
    <n v="28.8"/>
    <n v="15"/>
    <n v="432"/>
    <x v="28"/>
    <x v="5"/>
  </r>
  <r>
    <n v="10297"/>
    <s v="BLONP"/>
    <x v="44"/>
    <n v="39"/>
    <x v="13"/>
    <n v="14.4"/>
    <n v="60"/>
    <n v="864"/>
    <x v="15"/>
    <x v="0"/>
  </r>
  <r>
    <n v="10297"/>
    <s v="BLONP"/>
    <x v="44"/>
    <n v="72"/>
    <x v="2"/>
    <n v="27.8"/>
    <n v="20"/>
    <n v="556"/>
    <x v="15"/>
    <x v="0"/>
  </r>
  <r>
    <n v="10298"/>
    <s v="HUNGO"/>
    <x v="45"/>
    <n v="2"/>
    <x v="18"/>
    <n v="15.2"/>
    <n v="40"/>
    <n v="608"/>
    <x v="34"/>
    <x v="14"/>
  </r>
  <r>
    <n v="10298"/>
    <s v="HUNGO"/>
    <x v="45"/>
    <n v="36"/>
    <x v="20"/>
    <n v="15.2"/>
    <n v="40"/>
    <n v="608"/>
    <x v="34"/>
    <x v="14"/>
  </r>
  <r>
    <n v="10298"/>
    <s v="HUNGO"/>
    <x v="45"/>
    <n v="59"/>
    <x v="21"/>
    <n v="44"/>
    <n v="30"/>
    <n v="1320"/>
    <x v="34"/>
    <x v="14"/>
  </r>
  <r>
    <n v="10298"/>
    <s v="HUNGO"/>
    <x v="45"/>
    <n v="62"/>
    <x v="29"/>
    <n v="39.4"/>
    <n v="15"/>
    <n v="591"/>
    <x v="34"/>
    <x v="14"/>
  </r>
  <r>
    <n v="10299"/>
    <s v="RICAR"/>
    <x v="46"/>
    <n v="19"/>
    <x v="49"/>
    <n v="7.3"/>
    <n v="15"/>
    <n v="109.5"/>
    <x v="29"/>
    <x v="2"/>
  </r>
  <r>
    <n v="10299"/>
    <s v="RICAR"/>
    <x v="46"/>
    <n v="70"/>
    <x v="30"/>
    <n v="12"/>
    <n v="20"/>
    <n v="240"/>
    <x v="29"/>
    <x v="2"/>
  </r>
  <r>
    <n v="10300"/>
    <s v="MAGAA"/>
    <x v="47"/>
    <n v="66"/>
    <x v="61"/>
    <n v="13.6"/>
    <n v="30"/>
    <n v="408"/>
    <x v="22"/>
    <x v="11"/>
  </r>
  <r>
    <n v="10300"/>
    <s v="MAGAA"/>
    <x v="47"/>
    <n v="68"/>
    <x v="56"/>
    <n v="10"/>
    <n v="20"/>
    <n v="200"/>
    <x v="22"/>
    <x v="11"/>
  </r>
  <r>
    <n v="10301"/>
    <s v="WANDK"/>
    <x v="47"/>
    <n v="40"/>
    <x v="37"/>
    <n v="14.7"/>
    <n v="10"/>
    <n v="147"/>
    <x v="35"/>
    <x v="1"/>
  </r>
  <r>
    <n v="10301"/>
    <s v="WANDK"/>
    <x v="47"/>
    <n v="56"/>
    <x v="33"/>
    <n v="30.4"/>
    <n v="20"/>
    <n v="608"/>
    <x v="35"/>
    <x v="1"/>
  </r>
  <r>
    <n v="10302"/>
    <s v="SUPRD"/>
    <x v="48"/>
    <n v="17"/>
    <x v="35"/>
    <n v="31.2"/>
    <n v="40"/>
    <n v="1248"/>
    <x v="4"/>
    <x v="3"/>
  </r>
  <r>
    <n v="10302"/>
    <s v="SUPRD"/>
    <x v="48"/>
    <n v="28"/>
    <x v="44"/>
    <n v="36.4"/>
    <n v="28"/>
    <n v="1019.1999999999999"/>
    <x v="4"/>
    <x v="3"/>
  </r>
  <r>
    <n v="10302"/>
    <s v="SUPRD"/>
    <x v="48"/>
    <n v="43"/>
    <x v="40"/>
    <n v="36.799999999999997"/>
    <n v="12"/>
    <n v="441.59999999999997"/>
    <x v="4"/>
    <x v="3"/>
  </r>
  <r>
    <n v="10303"/>
    <s v="GODOS"/>
    <x v="49"/>
    <n v="40"/>
    <x v="37"/>
    <n v="14.7"/>
    <n v="40"/>
    <n v="588"/>
    <x v="36"/>
    <x v="12"/>
  </r>
  <r>
    <n v="10303"/>
    <s v="GODOS"/>
    <x v="49"/>
    <n v="65"/>
    <x v="6"/>
    <n v="16.8"/>
    <n v="30"/>
    <n v="504"/>
    <x v="36"/>
    <x v="12"/>
  </r>
  <r>
    <n v="10303"/>
    <s v="GODOS"/>
    <x v="49"/>
    <n v="68"/>
    <x v="56"/>
    <n v="10"/>
    <n v="15"/>
    <n v="150"/>
    <x v="36"/>
    <x v="12"/>
  </r>
  <r>
    <n v="10304"/>
    <s v="TORTU"/>
    <x v="50"/>
    <n v="49"/>
    <x v="14"/>
    <n v="16"/>
    <n v="30"/>
    <n v="480"/>
    <x v="23"/>
    <x v="7"/>
  </r>
  <r>
    <n v="10304"/>
    <s v="TORTU"/>
    <x v="50"/>
    <n v="59"/>
    <x v="21"/>
    <n v="44"/>
    <n v="10"/>
    <n v="440"/>
    <x v="23"/>
    <x v="7"/>
  </r>
  <r>
    <n v="10304"/>
    <s v="TORTU"/>
    <x v="50"/>
    <n v="71"/>
    <x v="42"/>
    <n v="17.2"/>
    <n v="2"/>
    <n v="34.4"/>
    <x v="23"/>
    <x v="7"/>
  </r>
  <r>
    <n v="10305"/>
    <s v="OLDWO"/>
    <x v="51"/>
    <n v="18"/>
    <x v="59"/>
    <n v="50"/>
    <n v="25"/>
    <n v="1250"/>
    <x v="37"/>
    <x v="8"/>
  </r>
  <r>
    <n v="10305"/>
    <s v="OLDWO"/>
    <x v="51"/>
    <n v="29"/>
    <x v="39"/>
    <n v="99"/>
    <n v="25"/>
    <n v="2475"/>
    <x v="37"/>
    <x v="8"/>
  </r>
  <r>
    <n v="10305"/>
    <s v="OLDWO"/>
    <x v="51"/>
    <n v="39"/>
    <x v="13"/>
    <n v="14.4"/>
    <n v="30"/>
    <n v="432"/>
    <x v="37"/>
    <x v="8"/>
  </r>
  <r>
    <n v="10306"/>
    <s v="ROMEY"/>
    <x v="52"/>
    <n v="30"/>
    <x v="34"/>
    <n v="20.7"/>
    <n v="10"/>
    <n v="207"/>
    <x v="27"/>
    <x v="12"/>
  </r>
  <r>
    <n v="10306"/>
    <s v="ROMEY"/>
    <x v="52"/>
    <n v="53"/>
    <x v="22"/>
    <n v="26.2"/>
    <n v="10"/>
    <n v="262"/>
    <x v="27"/>
    <x v="12"/>
  </r>
  <r>
    <n v="10306"/>
    <s v="ROMEY"/>
    <x v="52"/>
    <n v="54"/>
    <x v="55"/>
    <n v="5.9"/>
    <n v="5"/>
    <n v="29.5"/>
    <x v="27"/>
    <x v="12"/>
  </r>
  <r>
    <n v="10307"/>
    <s v="LONEP"/>
    <x v="53"/>
    <n v="62"/>
    <x v="29"/>
    <n v="39.4"/>
    <n v="10"/>
    <n v="394"/>
    <x v="38"/>
    <x v="8"/>
  </r>
  <r>
    <n v="10307"/>
    <s v="LONEP"/>
    <x v="53"/>
    <n v="68"/>
    <x v="56"/>
    <n v="10"/>
    <n v="3"/>
    <n v="30"/>
    <x v="38"/>
    <x v="8"/>
  </r>
  <r>
    <n v="10308"/>
    <s v="ANATR"/>
    <x v="54"/>
    <n v="69"/>
    <x v="60"/>
    <n v="28.8"/>
    <n v="1"/>
    <n v="28.8"/>
    <x v="39"/>
    <x v="7"/>
  </r>
  <r>
    <n v="10308"/>
    <s v="ANATR"/>
    <x v="54"/>
    <n v="70"/>
    <x v="30"/>
    <n v="12"/>
    <n v="5"/>
    <n v="60"/>
    <x v="39"/>
    <x v="7"/>
  </r>
  <r>
    <n v="10309"/>
    <s v="HUNGO"/>
    <x v="55"/>
    <n v="4"/>
    <x v="62"/>
    <n v="17.600000000000001"/>
    <n v="20"/>
    <n v="352"/>
    <x v="34"/>
    <x v="14"/>
  </r>
  <r>
    <n v="10309"/>
    <s v="HUNGO"/>
    <x v="55"/>
    <n v="6"/>
    <x v="63"/>
    <n v="20"/>
    <n v="30"/>
    <n v="600"/>
    <x v="34"/>
    <x v="14"/>
  </r>
  <r>
    <n v="10309"/>
    <s v="HUNGO"/>
    <x v="55"/>
    <n v="42"/>
    <x v="1"/>
    <n v="11.2"/>
    <n v="2"/>
    <n v="22.4"/>
    <x v="34"/>
    <x v="14"/>
  </r>
  <r>
    <n v="10309"/>
    <s v="HUNGO"/>
    <x v="55"/>
    <n v="43"/>
    <x v="40"/>
    <n v="36.799999999999997"/>
    <n v="20"/>
    <n v="736"/>
    <x v="34"/>
    <x v="14"/>
  </r>
  <r>
    <n v="10309"/>
    <s v="HUNGO"/>
    <x v="55"/>
    <n v="71"/>
    <x v="42"/>
    <n v="17.2"/>
    <n v="3"/>
    <n v="51.599999999999994"/>
    <x v="34"/>
    <x v="14"/>
  </r>
  <r>
    <n v="10310"/>
    <s v="THEBI"/>
    <x v="56"/>
    <n v="16"/>
    <x v="19"/>
    <n v="13.9"/>
    <n v="10"/>
    <n v="139"/>
    <x v="40"/>
    <x v="8"/>
  </r>
  <r>
    <n v="10310"/>
    <s v="THEBI"/>
    <x v="56"/>
    <n v="62"/>
    <x v="29"/>
    <n v="39.4"/>
    <n v="5"/>
    <n v="197"/>
    <x v="40"/>
    <x v="8"/>
  </r>
  <r>
    <n v="10311"/>
    <s v="DUMON"/>
    <x v="56"/>
    <n v="42"/>
    <x v="1"/>
    <n v="11.2"/>
    <n v="6"/>
    <n v="67.199999999999989"/>
    <x v="41"/>
    <x v="0"/>
  </r>
  <r>
    <n v="10311"/>
    <s v="DUMON"/>
    <x v="56"/>
    <n v="69"/>
    <x v="60"/>
    <n v="28.8"/>
    <n v="7"/>
    <n v="201.6"/>
    <x v="41"/>
    <x v="0"/>
  </r>
  <r>
    <n v="10312"/>
    <s v="WANDK"/>
    <x v="57"/>
    <n v="28"/>
    <x v="44"/>
    <n v="36.4"/>
    <n v="4"/>
    <n v="145.6"/>
    <x v="35"/>
    <x v="1"/>
  </r>
  <r>
    <n v="10312"/>
    <s v="WANDK"/>
    <x v="57"/>
    <n v="43"/>
    <x v="40"/>
    <n v="36.799999999999997"/>
    <n v="24"/>
    <n v="883.19999999999993"/>
    <x v="35"/>
    <x v="1"/>
  </r>
  <r>
    <n v="10312"/>
    <s v="WANDK"/>
    <x v="57"/>
    <n v="53"/>
    <x v="22"/>
    <n v="26.2"/>
    <n v="20"/>
    <n v="524"/>
    <x v="35"/>
    <x v="1"/>
  </r>
  <r>
    <n v="10312"/>
    <s v="WANDK"/>
    <x v="57"/>
    <n v="75"/>
    <x v="48"/>
    <n v="6.2"/>
    <n v="10"/>
    <n v="62"/>
    <x v="35"/>
    <x v="1"/>
  </r>
  <r>
    <n v="10313"/>
    <s v="QUICK"/>
    <x v="58"/>
    <n v="36"/>
    <x v="20"/>
    <n v="15.2"/>
    <n v="12"/>
    <n v="182.39999999999998"/>
    <x v="21"/>
    <x v="1"/>
  </r>
  <r>
    <n v="10314"/>
    <s v="RATTC"/>
    <x v="59"/>
    <n v="32"/>
    <x v="26"/>
    <n v="25.6"/>
    <n v="40"/>
    <n v="1024"/>
    <x v="13"/>
    <x v="8"/>
  </r>
  <r>
    <n v="10314"/>
    <s v="RATTC"/>
    <x v="59"/>
    <n v="58"/>
    <x v="64"/>
    <n v="10.6"/>
    <n v="30"/>
    <n v="318"/>
    <x v="13"/>
    <x v="8"/>
  </r>
  <r>
    <n v="10314"/>
    <s v="RATTC"/>
    <x v="59"/>
    <n v="62"/>
    <x v="29"/>
    <n v="39.4"/>
    <n v="25"/>
    <n v="985"/>
    <x v="13"/>
    <x v="8"/>
  </r>
  <r>
    <n v="10315"/>
    <s v="ISLAT"/>
    <x v="60"/>
    <n v="34"/>
    <x v="53"/>
    <n v="11.2"/>
    <n v="14"/>
    <n v="156.79999999999998"/>
    <x v="42"/>
    <x v="13"/>
  </r>
  <r>
    <n v="10315"/>
    <s v="ISLAT"/>
    <x v="60"/>
    <n v="70"/>
    <x v="30"/>
    <n v="12"/>
    <n v="30"/>
    <n v="360"/>
    <x v="42"/>
    <x v="13"/>
  </r>
  <r>
    <n v="10316"/>
    <s v="RATTC"/>
    <x v="61"/>
    <n v="41"/>
    <x v="5"/>
    <n v="7.7"/>
    <n v="10"/>
    <n v="77"/>
    <x v="13"/>
    <x v="8"/>
  </r>
  <r>
    <n v="10316"/>
    <s v="RATTC"/>
    <x v="61"/>
    <n v="62"/>
    <x v="29"/>
    <n v="39.4"/>
    <n v="70"/>
    <n v="2758"/>
    <x v="13"/>
    <x v="8"/>
  </r>
  <r>
    <n v="10317"/>
    <s v="LONEP"/>
    <x v="62"/>
    <n v="1"/>
    <x v="52"/>
    <n v="14.4"/>
    <n v="20"/>
    <n v="288"/>
    <x v="38"/>
    <x v="8"/>
  </r>
  <r>
    <n v="10318"/>
    <s v="ISLAT"/>
    <x v="63"/>
    <n v="41"/>
    <x v="5"/>
    <n v="7.7"/>
    <n v="20"/>
    <n v="154"/>
    <x v="42"/>
    <x v="13"/>
  </r>
  <r>
    <n v="10318"/>
    <s v="ISLAT"/>
    <x v="63"/>
    <n v="76"/>
    <x v="38"/>
    <n v="14.4"/>
    <n v="6"/>
    <n v="86.4"/>
    <x v="42"/>
    <x v="13"/>
  </r>
  <r>
    <n v="10319"/>
    <s v="TORTU"/>
    <x v="64"/>
    <n v="17"/>
    <x v="35"/>
    <n v="31.2"/>
    <n v="8"/>
    <n v="249.6"/>
    <x v="23"/>
    <x v="7"/>
  </r>
  <r>
    <n v="10319"/>
    <s v="TORTU"/>
    <x v="64"/>
    <n v="28"/>
    <x v="44"/>
    <n v="36.4"/>
    <n v="14"/>
    <n v="509.59999999999997"/>
    <x v="23"/>
    <x v="7"/>
  </r>
  <r>
    <n v="10319"/>
    <s v="TORTU"/>
    <x v="64"/>
    <n v="76"/>
    <x v="38"/>
    <n v="14.4"/>
    <n v="30"/>
    <n v="432"/>
    <x v="23"/>
    <x v="7"/>
  </r>
  <r>
    <n v="10320"/>
    <s v="WARTH"/>
    <x v="65"/>
    <n v="71"/>
    <x v="42"/>
    <n v="17.2"/>
    <n v="30"/>
    <n v="516"/>
    <x v="16"/>
    <x v="10"/>
  </r>
  <r>
    <n v="10321"/>
    <s v="ISLAT"/>
    <x v="65"/>
    <n v="35"/>
    <x v="31"/>
    <n v="14.4"/>
    <n v="10"/>
    <n v="144"/>
    <x v="42"/>
    <x v="13"/>
  </r>
  <r>
    <n v="10322"/>
    <s v="PERIC"/>
    <x v="66"/>
    <n v="52"/>
    <x v="65"/>
    <n v="5.6"/>
    <n v="20"/>
    <n v="112"/>
    <x v="43"/>
    <x v="7"/>
  </r>
  <r>
    <n v="10323"/>
    <s v="KOENE"/>
    <x v="67"/>
    <n v="15"/>
    <x v="50"/>
    <n v="12.4"/>
    <n v="5"/>
    <n v="62"/>
    <x v="44"/>
    <x v="1"/>
  </r>
  <r>
    <n v="10323"/>
    <s v="KOENE"/>
    <x v="67"/>
    <n v="25"/>
    <x v="66"/>
    <n v="11.2"/>
    <n v="4"/>
    <n v="44.8"/>
    <x v="44"/>
    <x v="1"/>
  </r>
  <r>
    <n v="10323"/>
    <s v="KOENE"/>
    <x v="67"/>
    <n v="39"/>
    <x v="13"/>
    <n v="14.4"/>
    <n v="4"/>
    <n v="57.6"/>
    <x v="44"/>
    <x v="1"/>
  </r>
  <r>
    <n v="10324"/>
    <s v="SAVEA"/>
    <x v="68"/>
    <n v="16"/>
    <x v="19"/>
    <n v="13.9"/>
    <n v="21"/>
    <n v="291.90000000000003"/>
    <x v="45"/>
    <x v="8"/>
  </r>
  <r>
    <n v="10324"/>
    <s v="SAVEA"/>
    <x v="68"/>
    <n v="35"/>
    <x v="31"/>
    <n v="14.4"/>
    <n v="70"/>
    <n v="1008"/>
    <x v="45"/>
    <x v="8"/>
  </r>
  <r>
    <n v="10324"/>
    <s v="SAVEA"/>
    <x v="68"/>
    <n v="46"/>
    <x v="54"/>
    <n v="9.6"/>
    <n v="30"/>
    <n v="288"/>
    <x v="45"/>
    <x v="8"/>
  </r>
  <r>
    <n v="10324"/>
    <s v="SAVEA"/>
    <x v="68"/>
    <n v="59"/>
    <x v="21"/>
    <n v="44"/>
    <n v="40"/>
    <n v="1760"/>
    <x v="45"/>
    <x v="8"/>
  </r>
  <r>
    <n v="10324"/>
    <s v="SAVEA"/>
    <x v="68"/>
    <n v="63"/>
    <x v="46"/>
    <n v="35.1"/>
    <n v="80"/>
    <n v="2808"/>
    <x v="45"/>
    <x v="8"/>
  </r>
  <r>
    <n v="10325"/>
    <s v="KOENE"/>
    <x v="69"/>
    <n v="6"/>
    <x v="63"/>
    <n v="20"/>
    <n v="6"/>
    <n v="120"/>
    <x v="44"/>
    <x v="1"/>
  </r>
  <r>
    <n v="10325"/>
    <s v="KOENE"/>
    <x v="69"/>
    <n v="13"/>
    <x v="43"/>
    <n v="4.8"/>
    <n v="12"/>
    <n v="57.599999999999994"/>
    <x v="44"/>
    <x v="1"/>
  </r>
  <r>
    <n v="10325"/>
    <s v="KOENE"/>
    <x v="69"/>
    <n v="14"/>
    <x v="3"/>
    <n v="18.600000000000001"/>
    <n v="9"/>
    <n v="167.4"/>
    <x v="44"/>
    <x v="1"/>
  </r>
  <r>
    <n v="10325"/>
    <s v="KOENE"/>
    <x v="69"/>
    <n v="31"/>
    <x v="12"/>
    <n v="10"/>
    <n v="4"/>
    <n v="40"/>
    <x v="44"/>
    <x v="1"/>
  </r>
  <r>
    <n v="10325"/>
    <s v="KOENE"/>
    <x v="69"/>
    <n v="72"/>
    <x v="2"/>
    <n v="27.8"/>
    <n v="40"/>
    <n v="1112"/>
    <x v="44"/>
    <x v="1"/>
  </r>
  <r>
    <n v="10326"/>
    <s v="BOLID"/>
    <x v="70"/>
    <n v="4"/>
    <x v="62"/>
    <n v="17.600000000000001"/>
    <n v="24"/>
    <n v="422.40000000000003"/>
    <x v="46"/>
    <x v="12"/>
  </r>
  <r>
    <n v="10326"/>
    <s v="BOLID"/>
    <x v="70"/>
    <n v="57"/>
    <x v="8"/>
    <n v="15.6"/>
    <n v="16"/>
    <n v="249.6"/>
    <x v="46"/>
    <x v="12"/>
  </r>
  <r>
    <n v="10326"/>
    <s v="BOLID"/>
    <x v="70"/>
    <n v="75"/>
    <x v="48"/>
    <n v="6.2"/>
    <n v="50"/>
    <n v="310"/>
    <x v="46"/>
    <x v="12"/>
  </r>
  <r>
    <n v="10327"/>
    <s v="FOLKO"/>
    <x v="71"/>
    <n v="2"/>
    <x v="18"/>
    <n v="15.2"/>
    <n v="25"/>
    <n v="380"/>
    <x v="14"/>
    <x v="9"/>
  </r>
  <r>
    <n v="10327"/>
    <s v="FOLKO"/>
    <x v="71"/>
    <n v="11"/>
    <x v="0"/>
    <n v="16.8"/>
    <n v="50"/>
    <n v="840"/>
    <x v="14"/>
    <x v="9"/>
  </r>
  <r>
    <n v="10327"/>
    <s v="FOLKO"/>
    <x v="71"/>
    <n v="30"/>
    <x v="34"/>
    <n v="20.7"/>
    <n v="35"/>
    <n v="724.5"/>
    <x v="14"/>
    <x v="9"/>
  </r>
  <r>
    <n v="10327"/>
    <s v="FOLKO"/>
    <x v="71"/>
    <n v="58"/>
    <x v="64"/>
    <n v="10.6"/>
    <n v="30"/>
    <n v="318"/>
    <x v="14"/>
    <x v="9"/>
  </r>
  <r>
    <n v="10328"/>
    <s v="FURIB"/>
    <x v="72"/>
    <n v="59"/>
    <x v="21"/>
    <n v="44"/>
    <n v="9"/>
    <n v="396"/>
    <x v="47"/>
    <x v="15"/>
  </r>
  <r>
    <n v="10328"/>
    <s v="FURIB"/>
    <x v="72"/>
    <n v="65"/>
    <x v="6"/>
    <n v="16.8"/>
    <n v="40"/>
    <n v="672"/>
    <x v="47"/>
    <x v="15"/>
  </r>
  <r>
    <n v="10328"/>
    <s v="FURIB"/>
    <x v="72"/>
    <n v="68"/>
    <x v="56"/>
    <n v="10"/>
    <n v="10"/>
    <n v="100"/>
    <x v="47"/>
    <x v="15"/>
  </r>
  <r>
    <n v="10329"/>
    <s v="SPLIR"/>
    <x v="73"/>
    <n v="19"/>
    <x v="49"/>
    <n v="7.3"/>
    <n v="10"/>
    <n v="73"/>
    <x v="20"/>
    <x v="8"/>
  </r>
  <r>
    <n v="10329"/>
    <s v="SPLIR"/>
    <x v="73"/>
    <n v="30"/>
    <x v="34"/>
    <n v="20.7"/>
    <n v="8"/>
    <n v="165.6"/>
    <x v="20"/>
    <x v="8"/>
  </r>
  <r>
    <n v="10329"/>
    <s v="SPLIR"/>
    <x v="73"/>
    <n v="38"/>
    <x v="67"/>
    <n v="210.8"/>
    <n v="20"/>
    <n v="4216"/>
    <x v="20"/>
    <x v="8"/>
  </r>
  <r>
    <n v="10329"/>
    <s v="SPLIR"/>
    <x v="73"/>
    <n v="56"/>
    <x v="33"/>
    <n v="30.4"/>
    <n v="12"/>
    <n v="364.79999999999995"/>
    <x v="20"/>
    <x v="8"/>
  </r>
  <r>
    <n v="10330"/>
    <s v="LILAS"/>
    <x v="74"/>
    <n v="26"/>
    <x v="68"/>
    <n v="24.9"/>
    <n v="50"/>
    <n v="1245"/>
    <x v="28"/>
    <x v="5"/>
  </r>
  <r>
    <n v="10330"/>
    <s v="LILAS"/>
    <x v="74"/>
    <n v="72"/>
    <x v="2"/>
    <n v="27.8"/>
    <n v="25"/>
    <n v="695"/>
    <x v="28"/>
    <x v="5"/>
  </r>
  <r>
    <n v="10331"/>
    <s v="BONAP"/>
    <x v="74"/>
    <n v="54"/>
    <x v="55"/>
    <n v="5.9"/>
    <n v="15"/>
    <n v="88.5"/>
    <x v="48"/>
    <x v="0"/>
  </r>
  <r>
    <n v="10332"/>
    <s v="MEREP"/>
    <x v="75"/>
    <n v="18"/>
    <x v="59"/>
    <n v="50"/>
    <n v="40"/>
    <n v="2000"/>
    <x v="49"/>
    <x v="16"/>
  </r>
  <r>
    <n v="10332"/>
    <s v="MEREP"/>
    <x v="75"/>
    <n v="42"/>
    <x v="1"/>
    <n v="11.2"/>
    <n v="10"/>
    <n v="112"/>
    <x v="49"/>
    <x v="16"/>
  </r>
  <r>
    <n v="10332"/>
    <s v="MEREP"/>
    <x v="75"/>
    <n v="47"/>
    <x v="69"/>
    <n v="7.6"/>
    <n v="16"/>
    <n v="121.6"/>
    <x v="49"/>
    <x v="16"/>
  </r>
  <r>
    <n v="10333"/>
    <s v="WARTH"/>
    <x v="76"/>
    <n v="14"/>
    <x v="3"/>
    <n v="18.600000000000001"/>
    <n v="10"/>
    <n v="186"/>
    <x v="16"/>
    <x v="10"/>
  </r>
  <r>
    <n v="10333"/>
    <s v="WARTH"/>
    <x v="76"/>
    <n v="21"/>
    <x v="27"/>
    <n v="8"/>
    <n v="10"/>
    <n v="80"/>
    <x v="16"/>
    <x v="10"/>
  </r>
  <r>
    <n v="10333"/>
    <s v="WARTH"/>
    <x v="76"/>
    <n v="71"/>
    <x v="42"/>
    <n v="17.2"/>
    <n v="40"/>
    <n v="688"/>
    <x v="16"/>
    <x v="10"/>
  </r>
  <r>
    <n v="10334"/>
    <s v="VICTE"/>
    <x v="77"/>
    <n v="52"/>
    <x v="65"/>
    <n v="5.6"/>
    <n v="8"/>
    <n v="44.8"/>
    <x v="3"/>
    <x v="0"/>
  </r>
  <r>
    <n v="10334"/>
    <s v="VICTE"/>
    <x v="77"/>
    <n v="68"/>
    <x v="56"/>
    <n v="10"/>
    <n v="10"/>
    <n v="100"/>
    <x v="3"/>
    <x v="0"/>
  </r>
  <r>
    <n v="10335"/>
    <s v="HUNGO"/>
    <x v="78"/>
    <n v="2"/>
    <x v="18"/>
    <n v="15.2"/>
    <n v="7"/>
    <n v="106.39999999999999"/>
    <x v="34"/>
    <x v="14"/>
  </r>
  <r>
    <n v="10335"/>
    <s v="HUNGO"/>
    <x v="78"/>
    <n v="31"/>
    <x v="12"/>
    <n v="10"/>
    <n v="25"/>
    <n v="250"/>
    <x v="34"/>
    <x v="14"/>
  </r>
  <r>
    <n v="10335"/>
    <s v="HUNGO"/>
    <x v="78"/>
    <n v="32"/>
    <x v="26"/>
    <n v="25.6"/>
    <n v="6"/>
    <n v="153.60000000000002"/>
    <x v="34"/>
    <x v="14"/>
  </r>
  <r>
    <n v="10335"/>
    <s v="HUNGO"/>
    <x v="78"/>
    <n v="51"/>
    <x v="4"/>
    <n v="42.4"/>
    <n v="48"/>
    <n v="2035.1999999999998"/>
    <x v="34"/>
    <x v="14"/>
  </r>
  <r>
    <n v="10336"/>
    <s v="PRINI"/>
    <x v="79"/>
    <n v="4"/>
    <x v="62"/>
    <n v="17.600000000000001"/>
    <n v="18"/>
    <n v="316.8"/>
    <x v="50"/>
    <x v="15"/>
  </r>
  <r>
    <n v="10337"/>
    <s v="FRANK"/>
    <x v="80"/>
    <n v="23"/>
    <x v="70"/>
    <n v="7.2"/>
    <n v="40"/>
    <n v="288"/>
    <x v="17"/>
    <x v="1"/>
  </r>
  <r>
    <n v="10337"/>
    <s v="FRANK"/>
    <x v="80"/>
    <n v="26"/>
    <x v="68"/>
    <n v="24.9"/>
    <n v="24"/>
    <n v="597.59999999999991"/>
    <x v="17"/>
    <x v="1"/>
  </r>
  <r>
    <n v="10337"/>
    <s v="FRANK"/>
    <x v="80"/>
    <n v="36"/>
    <x v="20"/>
    <n v="15.2"/>
    <n v="20"/>
    <n v="304"/>
    <x v="17"/>
    <x v="1"/>
  </r>
  <r>
    <n v="10337"/>
    <s v="FRANK"/>
    <x v="80"/>
    <n v="37"/>
    <x v="28"/>
    <n v="20.8"/>
    <n v="28"/>
    <n v="582.4"/>
    <x v="17"/>
    <x v="1"/>
  </r>
  <r>
    <n v="10337"/>
    <s v="FRANK"/>
    <x v="80"/>
    <n v="72"/>
    <x v="2"/>
    <n v="27.8"/>
    <n v="25"/>
    <n v="695"/>
    <x v="17"/>
    <x v="1"/>
  </r>
  <r>
    <n v="10338"/>
    <s v="OLDWO"/>
    <x v="81"/>
    <n v="17"/>
    <x v="35"/>
    <n v="31.2"/>
    <n v="20"/>
    <n v="624"/>
    <x v="37"/>
    <x v="8"/>
  </r>
  <r>
    <n v="10338"/>
    <s v="OLDWO"/>
    <x v="81"/>
    <n v="30"/>
    <x v="34"/>
    <n v="20.7"/>
    <n v="15"/>
    <n v="310.5"/>
    <x v="37"/>
    <x v="8"/>
  </r>
  <r>
    <n v="10339"/>
    <s v="MEREP"/>
    <x v="82"/>
    <n v="4"/>
    <x v="62"/>
    <n v="17.600000000000001"/>
    <n v="10"/>
    <n v="176"/>
    <x v="49"/>
    <x v="16"/>
  </r>
  <r>
    <n v="10339"/>
    <s v="MEREP"/>
    <x v="82"/>
    <n v="17"/>
    <x v="35"/>
    <n v="31.2"/>
    <n v="70"/>
    <n v="2184"/>
    <x v="49"/>
    <x v="16"/>
  </r>
  <r>
    <n v="10339"/>
    <s v="MEREP"/>
    <x v="82"/>
    <n v="62"/>
    <x v="29"/>
    <n v="39.4"/>
    <n v="28"/>
    <n v="1103.2"/>
    <x v="49"/>
    <x v="16"/>
  </r>
  <r>
    <n v="10340"/>
    <s v="BONAP"/>
    <x v="83"/>
    <n v="18"/>
    <x v="59"/>
    <n v="50"/>
    <n v="20"/>
    <n v="1000"/>
    <x v="48"/>
    <x v="0"/>
  </r>
  <r>
    <n v="10340"/>
    <s v="BONAP"/>
    <x v="83"/>
    <n v="41"/>
    <x v="5"/>
    <n v="7.7"/>
    <n v="12"/>
    <n v="92.4"/>
    <x v="48"/>
    <x v="0"/>
  </r>
  <r>
    <n v="10340"/>
    <s v="BONAP"/>
    <x v="83"/>
    <n v="43"/>
    <x v="40"/>
    <n v="36.799999999999997"/>
    <n v="40"/>
    <n v="1472"/>
    <x v="48"/>
    <x v="0"/>
  </r>
  <r>
    <n v="10341"/>
    <s v="SIMOB"/>
    <x v="83"/>
    <n v="33"/>
    <x v="10"/>
    <n v="2"/>
    <n v="8"/>
    <n v="16"/>
    <x v="51"/>
    <x v="17"/>
  </r>
  <r>
    <n v="10341"/>
    <s v="SIMOB"/>
    <x v="83"/>
    <n v="59"/>
    <x v="21"/>
    <n v="44"/>
    <n v="9"/>
    <n v="396"/>
    <x v="51"/>
    <x v="17"/>
  </r>
  <r>
    <n v="10342"/>
    <s v="FRANK"/>
    <x v="84"/>
    <n v="2"/>
    <x v="18"/>
    <n v="15.2"/>
    <n v="24"/>
    <n v="364.79999999999995"/>
    <x v="17"/>
    <x v="1"/>
  </r>
  <r>
    <n v="10342"/>
    <s v="FRANK"/>
    <x v="84"/>
    <n v="31"/>
    <x v="12"/>
    <n v="10"/>
    <n v="56"/>
    <n v="560"/>
    <x v="17"/>
    <x v="1"/>
  </r>
  <r>
    <n v="10342"/>
    <s v="FRANK"/>
    <x v="84"/>
    <n v="36"/>
    <x v="20"/>
    <n v="15.2"/>
    <n v="40"/>
    <n v="608"/>
    <x v="17"/>
    <x v="1"/>
  </r>
  <r>
    <n v="10342"/>
    <s v="FRANK"/>
    <x v="84"/>
    <n v="55"/>
    <x v="16"/>
    <n v="19.2"/>
    <n v="40"/>
    <n v="768"/>
    <x v="17"/>
    <x v="1"/>
  </r>
  <r>
    <n v="10343"/>
    <s v="LEHMS"/>
    <x v="85"/>
    <n v="64"/>
    <x v="58"/>
    <n v="26.6"/>
    <n v="50"/>
    <n v="1330"/>
    <x v="26"/>
    <x v="1"/>
  </r>
  <r>
    <n v="10343"/>
    <s v="LEHMS"/>
    <x v="85"/>
    <n v="68"/>
    <x v="56"/>
    <n v="10"/>
    <n v="4"/>
    <n v="40"/>
    <x v="26"/>
    <x v="1"/>
  </r>
  <r>
    <n v="10343"/>
    <s v="LEHMS"/>
    <x v="85"/>
    <n v="76"/>
    <x v="38"/>
    <n v="14.4"/>
    <n v="15"/>
    <n v="216"/>
    <x v="26"/>
    <x v="1"/>
  </r>
  <r>
    <n v="10344"/>
    <s v="WHITC"/>
    <x v="86"/>
    <n v="4"/>
    <x v="62"/>
    <n v="17.600000000000001"/>
    <n v="35"/>
    <n v="616"/>
    <x v="19"/>
    <x v="8"/>
  </r>
  <r>
    <n v="10344"/>
    <s v="WHITC"/>
    <x v="86"/>
    <n v="8"/>
    <x v="71"/>
    <n v="32"/>
    <n v="70"/>
    <n v="2240"/>
    <x v="19"/>
    <x v="8"/>
  </r>
  <r>
    <n v="10345"/>
    <s v="QUICK"/>
    <x v="87"/>
    <n v="8"/>
    <x v="71"/>
    <n v="32"/>
    <n v="70"/>
    <n v="2240"/>
    <x v="21"/>
    <x v="1"/>
  </r>
  <r>
    <n v="10345"/>
    <s v="QUICK"/>
    <x v="87"/>
    <n v="19"/>
    <x v="49"/>
    <n v="7.3"/>
    <n v="80"/>
    <n v="584"/>
    <x v="21"/>
    <x v="1"/>
  </r>
  <r>
    <n v="10345"/>
    <s v="QUICK"/>
    <x v="87"/>
    <n v="42"/>
    <x v="1"/>
    <n v="11.2"/>
    <n v="9"/>
    <n v="100.8"/>
    <x v="21"/>
    <x v="1"/>
  </r>
  <r>
    <n v="10346"/>
    <s v="RATTC"/>
    <x v="88"/>
    <n v="17"/>
    <x v="35"/>
    <n v="31.2"/>
    <n v="36"/>
    <n v="1123.2"/>
    <x v="13"/>
    <x v="8"/>
  </r>
  <r>
    <n v="10346"/>
    <s v="RATTC"/>
    <x v="88"/>
    <n v="56"/>
    <x v="33"/>
    <n v="30.4"/>
    <n v="20"/>
    <n v="608"/>
    <x v="13"/>
    <x v="8"/>
  </r>
  <r>
    <n v="10347"/>
    <s v="FAMIA"/>
    <x v="89"/>
    <n v="25"/>
    <x v="66"/>
    <n v="11.2"/>
    <n v="10"/>
    <n v="112"/>
    <x v="52"/>
    <x v="2"/>
  </r>
  <r>
    <n v="10347"/>
    <s v="FAMIA"/>
    <x v="89"/>
    <n v="39"/>
    <x v="13"/>
    <n v="14.4"/>
    <n v="50"/>
    <n v="720"/>
    <x v="52"/>
    <x v="2"/>
  </r>
  <r>
    <n v="10347"/>
    <s v="FAMIA"/>
    <x v="89"/>
    <n v="40"/>
    <x v="37"/>
    <n v="14.7"/>
    <n v="4"/>
    <n v="58.8"/>
    <x v="52"/>
    <x v="2"/>
  </r>
  <r>
    <n v="10347"/>
    <s v="FAMIA"/>
    <x v="89"/>
    <n v="75"/>
    <x v="48"/>
    <n v="6.2"/>
    <n v="6"/>
    <n v="37.200000000000003"/>
    <x v="52"/>
    <x v="2"/>
  </r>
  <r>
    <n v="10348"/>
    <s v="WANDK"/>
    <x v="90"/>
    <n v="1"/>
    <x v="52"/>
    <n v="14.4"/>
    <n v="15"/>
    <n v="216"/>
    <x v="35"/>
    <x v="1"/>
  </r>
  <r>
    <n v="10348"/>
    <s v="WANDK"/>
    <x v="90"/>
    <n v="23"/>
    <x v="70"/>
    <n v="7.2"/>
    <n v="25"/>
    <n v="180"/>
    <x v="35"/>
    <x v="1"/>
  </r>
  <r>
    <n v="10349"/>
    <s v="SPLIR"/>
    <x v="91"/>
    <n v="54"/>
    <x v="55"/>
    <n v="5.9"/>
    <n v="24"/>
    <n v="141.60000000000002"/>
    <x v="20"/>
    <x v="8"/>
  </r>
  <r>
    <n v="10350"/>
    <s v="LAMAI"/>
    <x v="92"/>
    <n v="50"/>
    <x v="72"/>
    <n v="13"/>
    <n v="15"/>
    <n v="195"/>
    <x v="53"/>
    <x v="0"/>
  </r>
  <r>
    <n v="10350"/>
    <s v="LAMAI"/>
    <x v="92"/>
    <n v="69"/>
    <x v="60"/>
    <n v="28.8"/>
    <n v="18"/>
    <n v="518.4"/>
    <x v="53"/>
    <x v="0"/>
  </r>
  <r>
    <n v="10351"/>
    <s v="ERNSH"/>
    <x v="92"/>
    <n v="38"/>
    <x v="67"/>
    <n v="210.8"/>
    <n v="20"/>
    <n v="4216"/>
    <x v="9"/>
    <x v="6"/>
  </r>
  <r>
    <n v="10351"/>
    <s v="ERNSH"/>
    <x v="92"/>
    <n v="41"/>
    <x v="5"/>
    <n v="7.7"/>
    <n v="13"/>
    <n v="100.10000000000001"/>
    <x v="9"/>
    <x v="6"/>
  </r>
  <r>
    <n v="10351"/>
    <s v="ERNSH"/>
    <x v="92"/>
    <n v="44"/>
    <x v="45"/>
    <n v="15.5"/>
    <n v="77"/>
    <n v="1193.5"/>
    <x v="9"/>
    <x v="6"/>
  </r>
  <r>
    <n v="10351"/>
    <s v="ERNSH"/>
    <x v="92"/>
    <n v="65"/>
    <x v="6"/>
    <n v="16.8"/>
    <n v="10"/>
    <n v="168"/>
    <x v="9"/>
    <x v="6"/>
  </r>
  <r>
    <n v="10352"/>
    <s v="FURIB"/>
    <x v="93"/>
    <n v="24"/>
    <x v="15"/>
    <n v="3.6"/>
    <n v="10"/>
    <n v="36"/>
    <x v="47"/>
    <x v="15"/>
  </r>
  <r>
    <n v="10352"/>
    <s v="FURIB"/>
    <x v="93"/>
    <n v="54"/>
    <x v="55"/>
    <n v="5.9"/>
    <n v="20"/>
    <n v="118"/>
    <x v="47"/>
    <x v="15"/>
  </r>
  <r>
    <n v="10353"/>
    <s v="PICCO"/>
    <x v="94"/>
    <n v="11"/>
    <x v="0"/>
    <n v="16.8"/>
    <n v="12"/>
    <n v="201.60000000000002"/>
    <x v="54"/>
    <x v="6"/>
  </r>
  <r>
    <n v="10353"/>
    <s v="PICCO"/>
    <x v="94"/>
    <n v="38"/>
    <x v="67"/>
    <n v="210.8"/>
    <n v="50"/>
    <n v="10540"/>
    <x v="54"/>
    <x v="6"/>
  </r>
  <r>
    <n v="10354"/>
    <s v="PERIC"/>
    <x v="95"/>
    <n v="1"/>
    <x v="52"/>
    <n v="14.4"/>
    <n v="12"/>
    <n v="172.8"/>
    <x v="43"/>
    <x v="7"/>
  </r>
  <r>
    <n v="10354"/>
    <s v="PERIC"/>
    <x v="95"/>
    <n v="29"/>
    <x v="39"/>
    <n v="99"/>
    <n v="4"/>
    <n v="396"/>
    <x v="43"/>
    <x v="7"/>
  </r>
  <r>
    <n v="10355"/>
    <s v="AROUT"/>
    <x v="96"/>
    <n v="24"/>
    <x v="15"/>
    <n v="3.6"/>
    <n v="25"/>
    <n v="90"/>
    <x v="55"/>
    <x v="13"/>
  </r>
  <r>
    <n v="10355"/>
    <s v="AROUT"/>
    <x v="96"/>
    <n v="57"/>
    <x v="8"/>
    <n v="15.6"/>
    <n v="25"/>
    <n v="390"/>
    <x v="55"/>
    <x v="13"/>
  </r>
  <r>
    <n v="10356"/>
    <s v="WANDK"/>
    <x v="97"/>
    <n v="31"/>
    <x v="12"/>
    <n v="10"/>
    <n v="30"/>
    <n v="300"/>
    <x v="35"/>
    <x v="1"/>
  </r>
  <r>
    <n v="10356"/>
    <s v="WANDK"/>
    <x v="97"/>
    <n v="55"/>
    <x v="16"/>
    <n v="19.2"/>
    <n v="12"/>
    <n v="230.39999999999998"/>
    <x v="35"/>
    <x v="1"/>
  </r>
  <r>
    <n v="10356"/>
    <s v="WANDK"/>
    <x v="97"/>
    <n v="69"/>
    <x v="60"/>
    <n v="28.8"/>
    <n v="20"/>
    <n v="576"/>
    <x v="35"/>
    <x v="1"/>
  </r>
  <r>
    <n v="10357"/>
    <s v="LILAS"/>
    <x v="98"/>
    <n v="10"/>
    <x v="41"/>
    <n v="24.8"/>
    <n v="30"/>
    <n v="744"/>
    <x v="28"/>
    <x v="5"/>
  </r>
  <r>
    <n v="10357"/>
    <s v="LILAS"/>
    <x v="98"/>
    <n v="26"/>
    <x v="68"/>
    <n v="24.9"/>
    <n v="16"/>
    <n v="398.4"/>
    <x v="28"/>
    <x v="5"/>
  </r>
  <r>
    <n v="10357"/>
    <s v="LILAS"/>
    <x v="98"/>
    <n v="60"/>
    <x v="11"/>
    <n v="27.2"/>
    <n v="8"/>
    <n v="217.6"/>
    <x v="28"/>
    <x v="5"/>
  </r>
  <r>
    <n v="10358"/>
    <s v="LAMAI"/>
    <x v="99"/>
    <n v="24"/>
    <x v="15"/>
    <n v="3.6"/>
    <n v="10"/>
    <n v="36"/>
    <x v="53"/>
    <x v="0"/>
  </r>
  <r>
    <n v="10358"/>
    <s v="LAMAI"/>
    <x v="99"/>
    <n v="34"/>
    <x v="53"/>
    <n v="11.2"/>
    <n v="10"/>
    <n v="112"/>
    <x v="53"/>
    <x v="0"/>
  </r>
  <r>
    <n v="10358"/>
    <s v="LAMAI"/>
    <x v="99"/>
    <n v="36"/>
    <x v="20"/>
    <n v="15.2"/>
    <n v="20"/>
    <n v="304"/>
    <x v="53"/>
    <x v="0"/>
  </r>
  <r>
    <n v="10359"/>
    <s v="SEVES"/>
    <x v="100"/>
    <n v="16"/>
    <x v="19"/>
    <n v="13.9"/>
    <n v="56"/>
    <n v="778.4"/>
    <x v="56"/>
    <x v="13"/>
  </r>
  <r>
    <n v="10359"/>
    <s v="SEVES"/>
    <x v="100"/>
    <n v="31"/>
    <x v="12"/>
    <n v="10"/>
    <n v="70"/>
    <n v="700"/>
    <x v="56"/>
    <x v="13"/>
  </r>
  <r>
    <n v="10359"/>
    <s v="SEVES"/>
    <x v="100"/>
    <n v="60"/>
    <x v="11"/>
    <n v="27.2"/>
    <n v="80"/>
    <n v="2176"/>
    <x v="56"/>
    <x v="13"/>
  </r>
  <r>
    <n v="10360"/>
    <s v="BLONP"/>
    <x v="101"/>
    <n v="28"/>
    <x v="44"/>
    <n v="36.4"/>
    <n v="30"/>
    <n v="1092"/>
    <x v="15"/>
    <x v="0"/>
  </r>
  <r>
    <n v="10360"/>
    <s v="BLONP"/>
    <x v="101"/>
    <n v="29"/>
    <x v="39"/>
    <n v="99"/>
    <n v="35"/>
    <n v="3465"/>
    <x v="15"/>
    <x v="0"/>
  </r>
  <r>
    <n v="10360"/>
    <s v="BLONP"/>
    <x v="101"/>
    <n v="38"/>
    <x v="67"/>
    <n v="210.8"/>
    <n v="10"/>
    <n v="2108"/>
    <x v="15"/>
    <x v="0"/>
  </r>
  <r>
    <n v="10360"/>
    <s v="BLONP"/>
    <x v="101"/>
    <n v="49"/>
    <x v="14"/>
    <n v="16"/>
    <n v="35"/>
    <n v="560"/>
    <x v="15"/>
    <x v="0"/>
  </r>
  <r>
    <n v="10360"/>
    <s v="BLONP"/>
    <x v="101"/>
    <n v="54"/>
    <x v="55"/>
    <n v="5.9"/>
    <n v="28"/>
    <n v="165.20000000000002"/>
    <x v="15"/>
    <x v="0"/>
  </r>
  <r>
    <n v="10361"/>
    <s v="QUICK"/>
    <x v="101"/>
    <n v="39"/>
    <x v="13"/>
    <n v="14.4"/>
    <n v="54"/>
    <n v="777.6"/>
    <x v="21"/>
    <x v="1"/>
  </r>
  <r>
    <n v="10361"/>
    <s v="QUICK"/>
    <x v="101"/>
    <n v="60"/>
    <x v="11"/>
    <n v="27.2"/>
    <n v="55"/>
    <n v="1496"/>
    <x v="21"/>
    <x v="1"/>
  </r>
  <r>
    <n v="10362"/>
    <s v="BONAP"/>
    <x v="102"/>
    <n v="25"/>
    <x v="66"/>
    <n v="11.2"/>
    <n v="50"/>
    <n v="560"/>
    <x v="48"/>
    <x v="0"/>
  </r>
  <r>
    <n v="10362"/>
    <s v="BONAP"/>
    <x v="102"/>
    <n v="51"/>
    <x v="4"/>
    <n v="42.4"/>
    <n v="20"/>
    <n v="848"/>
    <x v="48"/>
    <x v="0"/>
  </r>
  <r>
    <n v="10362"/>
    <s v="BONAP"/>
    <x v="102"/>
    <n v="54"/>
    <x v="55"/>
    <n v="5.9"/>
    <n v="24"/>
    <n v="141.60000000000002"/>
    <x v="48"/>
    <x v="0"/>
  </r>
  <r>
    <n v="10363"/>
    <s v="DRACD"/>
    <x v="103"/>
    <n v="31"/>
    <x v="12"/>
    <n v="10"/>
    <n v="20"/>
    <n v="200"/>
    <x v="57"/>
    <x v="1"/>
  </r>
  <r>
    <n v="10363"/>
    <s v="DRACD"/>
    <x v="103"/>
    <n v="75"/>
    <x v="48"/>
    <n v="6.2"/>
    <n v="12"/>
    <n v="74.400000000000006"/>
    <x v="57"/>
    <x v="1"/>
  </r>
  <r>
    <n v="10363"/>
    <s v="DRACD"/>
    <x v="103"/>
    <n v="76"/>
    <x v="38"/>
    <n v="14.4"/>
    <n v="12"/>
    <n v="172.8"/>
    <x v="57"/>
    <x v="1"/>
  </r>
  <r>
    <n v="10364"/>
    <s v="EASTC"/>
    <x v="103"/>
    <n v="69"/>
    <x v="60"/>
    <n v="28.8"/>
    <n v="30"/>
    <n v="864"/>
    <x v="58"/>
    <x v="13"/>
  </r>
  <r>
    <n v="10364"/>
    <s v="EASTC"/>
    <x v="103"/>
    <n v="71"/>
    <x v="42"/>
    <n v="17.2"/>
    <n v="5"/>
    <n v="86"/>
    <x v="58"/>
    <x v="13"/>
  </r>
  <r>
    <n v="10365"/>
    <s v="ANTON"/>
    <x v="104"/>
    <n v="11"/>
    <x v="0"/>
    <n v="16.8"/>
    <n v="24"/>
    <n v="403.20000000000005"/>
    <x v="59"/>
    <x v="7"/>
  </r>
  <r>
    <n v="10366"/>
    <s v="GALED"/>
    <x v="105"/>
    <n v="65"/>
    <x v="6"/>
    <n v="16.8"/>
    <n v="5"/>
    <n v="84"/>
    <x v="60"/>
    <x v="12"/>
  </r>
  <r>
    <n v="10366"/>
    <s v="GALED"/>
    <x v="105"/>
    <n v="77"/>
    <x v="23"/>
    <n v="10.4"/>
    <n v="5"/>
    <n v="52"/>
    <x v="60"/>
    <x v="12"/>
  </r>
  <r>
    <n v="10367"/>
    <s v="VAFFE"/>
    <x v="105"/>
    <n v="34"/>
    <x v="53"/>
    <n v="11.2"/>
    <n v="36"/>
    <n v="403.2"/>
    <x v="61"/>
    <x v="17"/>
  </r>
  <r>
    <n v="10367"/>
    <s v="VAFFE"/>
    <x v="105"/>
    <n v="54"/>
    <x v="55"/>
    <n v="5.9"/>
    <n v="18"/>
    <n v="106.2"/>
    <x v="61"/>
    <x v="17"/>
  </r>
  <r>
    <n v="10367"/>
    <s v="VAFFE"/>
    <x v="105"/>
    <n v="65"/>
    <x v="6"/>
    <n v="16.8"/>
    <n v="15"/>
    <n v="252"/>
    <x v="61"/>
    <x v="17"/>
  </r>
  <r>
    <n v="10367"/>
    <s v="VAFFE"/>
    <x v="105"/>
    <n v="77"/>
    <x v="23"/>
    <n v="10.4"/>
    <n v="7"/>
    <n v="72.8"/>
    <x v="61"/>
    <x v="17"/>
  </r>
  <r>
    <n v="10368"/>
    <s v="ERNSH"/>
    <x v="106"/>
    <n v="21"/>
    <x v="27"/>
    <n v="8"/>
    <n v="5"/>
    <n v="40"/>
    <x v="9"/>
    <x v="6"/>
  </r>
  <r>
    <n v="10368"/>
    <s v="ERNSH"/>
    <x v="106"/>
    <n v="28"/>
    <x v="44"/>
    <n v="36.4"/>
    <n v="13"/>
    <n v="473.2"/>
    <x v="9"/>
    <x v="6"/>
  </r>
  <r>
    <n v="10368"/>
    <s v="ERNSH"/>
    <x v="106"/>
    <n v="57"/>
    <x v="8"/>
    <n v="15.6"/>
    <n v="25"/>
    <n v="390"/>
    <x v="9"/>
    <x v="6"/>
  </r>
  <r>
    <n v="10368"/>
    <s v="ERNSH"/>
    <x v="106"/>
    <n v="64"/>
    <x v="58"/>
    <n v="26.6"/>
    <n v="35"/>
    <n v="931"/>
    <x v="9"/>
    <x v="6"/>
  </r>
  <r>
    <n v="10369"/>
    <s v="SPLIR"/>
    <x v="107"/>
    <n v="29"/>
    <x v="39"/>
    <n v="99"/>
    <n v="20"/>
    <n v="1980"/>
    <x v="20"/>
    <x v="8"/>
  </r>
  <r>
    <n v="10369"/>
    <s v="SPLIR"/>
    <x v="107"/>
    <n v="56"/>
    <x v="33"/>
    <n v="30.4"/>
    <n v="18"/>
    <n v="547.19999999999993"/>
    <x v="20"/>
    <x v="8"/>
  </r>
  <r>
    <n v="10370"/>
    <s v="CHOPS"/>
    <x v="108"/>
    <n v="1"/>
    <x v="52"/>
    <n v="14.4"/>
    <n v="15"/>
    <n v="216"/>
    <x v="5"/>
    <x v="4"/>
  </r>
  <r>
    <n v="10370"/>
    <s v="CHOPS"/>
    <x v="108"/>
    <n v="64"/>
    <x v="58"/>
    <n v="26.6"/>
    <n v="30"/>
    <n v="798"/>
    <x v="5"/>
    <x v="4"/>
  </r>
  <r>
    <n v="10370"/>
    <s v="CHOPS"/>
    <x v="108"/>
    <n v="74"/>
    <x v="17"/>
    <n v="8"/>
    <n v="20"/>
    <n v="160"/>
    <x v="5"/>
    <x v="4"/>
  </r>
  <r>
    <n v="10371"/>
    <s v="LAMAI"/>
    <x v="108"/>
    <n v="36"/>
    <x v="20"/>
    <n v="15.2"/>
    <n v="6"/>
    <n v="91.199999999999989"/>
    <x v="53"/>
    <x v="0"/>
  </r>
  <r>
    <n v="10372"/>
    <s v="QUEEN"/>
    <x v="109"/>
    <n v="20"/>
    <x v="9"/>
    <n v="64.8"/>
    <n v="12"/>
    <n v="777.59999999999991"/>
    <x v="62"/>
    <x v="2"/>
  </r>
  <r>
    <n v="10372"/>
    <s v="QUEEN"/>
    <x v="109"/>
    <n v="38"/>
    <x v="67"/>
    <n v="210.8"/>
    <n v="40"/>
    <n v="8432"/>
    <x v="62"/>
    <x v="2"/>
  </r>
  <r>
    <n v="10372"/>
    <s v="QUEEN"/>
    <x v="109"/>
    <n v="60"/>
    <x v="11"/>
    <n v="27.2"/>
    <n v="70"/>
    <n v="1904"/>
    <x v="62"/>
    <x v="2"/>
  </r>
  <r>
    <n v="10372"/>
    <s v="QUEEN"/>
    <x v="109"/>
    <n v="72"/>
    <x v="2"/>
    <n v="27.8"/>
    <n v="42"/>
    <n v="1167.6000000000001"/>
    <x v="62"/>
    <x v="2"/>
  </r>
  <r>
    <n v="10373"/>
    <s v="HUNGO"/>
    <x v="110"/>
    <n v="58"/>
    <x v="64"/>
    <n v="10.6"/>
    <n v="80"/>
    <n v="848"/>
    <x v="34"/>
    <x v="14"/>
  </r>
  <r>
    <n v="10373"/>
    <s v="HUNGO"/>
    <x v="110"/>
    <n v="71"/>
    <x v="42"/>
    <n v="17.2"/>
    <n v="50"/>
    <n v="860"/>
    <x v="34"/>
    <x v="14"/>
  </r>
  <r>
    <n v="10374"/>
    <s v="WOLZA"/>
    <x v="110"/>
    <n v="31"/>
    <x v="12"/>
    <n v="10"/>
    <n v="30"/>
    <n v="300"/>
    <x v="63"/>
    <x v="18"/>
  </r>
  <r>
    <n v="10374"/>
    <s v="WOLZA"/>
    <x v="110"/>
    <n v="58"/>
    <x v="64"/>
    <n v="10.6"/>
    <n v="15"/>
    <n v="159"/>
    <x v="63"/>
    <x v="18"/>
  </r>
  <r>
    <n v="10375"/>
    <s v="HUNGC"/>
    <x v="111"/>
    <n v="14"/>
    <x v="3"/>
    <n v="18.600000000000001"/>
    <n v="15"/>
    <n v="279"/>
    <x v="64"/>
    <x v="8"/>
  </r>
  <r>
    <n v="10375"/>
    <s v="HUNGC"/>
    <x v="111"/>
    <n v="54"/>
    <x v="55"/>
    <n v="5.9"/>
    <n v="10"/>
    <n v="59"/>
    <x v="64"/>
    <x v="8"/>
  </r>
  <r>
    <n v="10376"/>
    <s v="MEREP"/>
    <x v="112"/>
    <n v="31"/>
    <x v="12"/>
    <n v="10"/>
    <n v="42"/>
    <n v="420"/>
    <x v="49"/>
    <x v="16"/>
  </r>
  <r>
    <n v="10377"/>
    <s v="SEVES"/>
    <x v="112"/>
    <n v="28"/>
    <x v="44"/>
    <n v="36.4"/>
    <n v="20"/>
    <n v="728"/>
    <x v="56"/>
    <x v="13"/>
  </r>
  <r>
    <n v="10377"/>
    <s v="SEVES"/>
    <x v="112"/>
    <n v="39"/>
    <x v="13"/>
    <n v="14.4"/>
    <n v="20"/>
    <n v="288"/>
    <x v="56"/>
    <x v="13"/>
  </r>
  <r>
    <n v="10378"/>
    <s v="FOLKO"/>
    <x v="113"/>
    <n v="71"/>
    <x v="42"/>
    <n v="17.2"/>
    <n v="6"/>
    <n v="103.19999999999999"/>
    <x v="14"/>
    <x v="9"/>
  </r>
  <r>
    <n v="10379"/>
    <s v="QUEDE"/>
    <x v="114"/>
    <n v="41"/>
    <x v="5"/>
    <n v="7.7"/>
    <n v="8"/>
    <n v="61.6"/>
    <x v="12"/>
    <x v="2"/>
  </r>
  <r>
    <n v="10379"/>
    <s v="QUEDE"/>
    <x v="114"/>
    <n v="63"/>
    <x v="46"/>
    <n v="35.1"/>
    <n v="16"/>
    <n v="561.6"/>
    <x v="12"/>
    <x v="2"/>
  </r>
  <r>
    <n v="10379"/>
    <s v="QUEDE"/>
    <x v="114"/>
    <n v="65"/>
    <x v="6"/>
    <n v="16.8"/>
    <n v="20"/>
    <n v="336"/>
    <x v="12"/>
    <x v="2"/>
  </r>
  <r>
    <n v="10380"/>
    <s v="HUNGO"/>
    <x v="115"/>
    <n v="30"/>
    <x v="34"/>
    <n v="20.7"/>
    <n v="18"/>
    <n v="372.59999999999997"/>
    <x v="34"/>
    <x v="14"/>
  </r>
  <r>
    <n v="10380"/>
    <s v="HUNGO"/>
    <x v="115"/>
    <n v="53"/>
    <x v="22"/>
    <n v="26.2"/>
    <n v="20"/>
    <n v="524"/>
    <x v="34"/>
    <x v="14"/>
  </r>
  <r>
    <n v="10380"/>
    <s v="HUNGO"/>
    <x v="115"/>
    <n v="60"/>
    <x v="11"/>
    <n v="27.2"/>
    <n v="6"/>
    <n v="163.19999999999999"/>
    <x v="34"/>
    <x v="14"/>
  </r>
  <r>
    <n v="10380"/>
    <s v="HUNGO"/>
    <x v="115"/>
    <n v="70"/>
    <x v="30"/>
    <n v="12"/>
    <n v="30"/>
    <n v="360"/>
    <x v="34"/>
    <x v="14"/>
  </r>
  <r>
    <n v="10381"/>
    <s v="LILAS"/>
    <x v="115"/>
    <n v="74"/>
    <x v="17"/>
    <n v="8"/>
    <n v="14"/>
    <n v="112"/>
    <x v="28"/>
    <x v="5"/>
  </r>
  <r>
    <n v="10382"/>
    <s v="ERNSH"/>
    <x v="116"/>
    <n v="5"/>
    <x v="25"/>
    <n v="17"/>
    <n v="32"/>
    <n v="544"/>
    <x v="9"/>
    <x v="6"/>
  </r>
  <r>
    <n v="10382"/>
    <s v="ERNSH"/>
    <x v="116"/>
    <n v="18"/>
    <x v="59"/>
    <n v="50"/>
    <n v="9"/>
    <n v="450"/>
    <x v="9"/>
    <x v="6"/>
  </r>
  <r>
    <n v="10382"/>
    <s v="ERNSH"/>
    <x v="116"/>
    <n v="29"/>
    <x v="39"/>
    <n v="99"/>
    <n v="14"/>
    <n v="1386"/>
    <x v="9"/>
    <x v="6"/>
  </r>
  <r>
    <n v="10382"/>
    <s v="ERNSH"/>
    <x v="116"/>
    <n v="33"/>
    <x v="10"/>
    <n v="2"/>
    <n v="60"/>
    <n v="120"/>
    <x v="9"/>
    <x v="6"/>
  </r>
  <r>
    <n v="10382"/>
    <s v="ERNSH"/>
    <x v="116"/>
    <n v="74"/>
    <x v="17"/>
    <n v="8"/>
    <n v="50"/>
    <n v="400"/>
    <x v="9"/>
    <x v="6"/>
  </r>
  <r>
    <n v="10383"/>
    <s v="AROUT"/>
    <x v="117"/>
    <n v="13"/>
    <x v="43"/>
    <n v="4.8"/>
    <n v="20"/>
    <n v="96"/>
    <x v="55"/>
    <x v="13"/>
  </r>
  <r>
    <n v="10383"/>
    <s v="AROUT"/>
    <x v="117"/>
    <n v="50"/>
    <x v="72"/>
    <n v="13"/>
    <n v="15"/>
    <n v="195"/>
    <x v="55"/>
    <x v="13"/>
  </r>
  <r>
    <n v="10383"/>
    <s v="AROUT"/>
    <x v="117"/>
    <n v="56"/>
    <x v="33"/>
    <n v="30.4"/>
    <n v="20"/>
    <n v="608"/>
    <x v="55"/>
    <x v="13"/>
  </r>
  <r>
    <n v="10384"/>
    <s v="BERGS"/>
    <x v="117"/>
    <n v="20"/>
    <x v="9"/>
    <n v="64.8"/>
    <n v="28"/>
    <n v="1814.3999999999999"/>
    <x v="25"/>
    <x v="9"/>
  </r>
  <r>
    <n v="10384"/>
    <s v="BERGS"/>
    <x v="117"/>
    <n v="60"/>
    <x v="11"/>
    <n v="27.2"/>
    <n v="15"/>
    <n v="408"/>
    <x v="25"/>
    <x v="9"/>
  </r>
  <r>
    <n v="10385"/>
    <s v="SPLIR"/>
    <x v="118"/>
    <n v="7"/>
    <x v="32"/>
    <n v="24"/>
    <n v="10"/>
    <n v="240"/>
    <x v="20"/>
    <x v="8"/>
  </r>
  <r>
    <n v="10385"/>
    <s v="SPLIR"/>
    <x v="118"/>
    <n v="60"/>
    <x v="11"/>
    <n v="27.2"/>
    <n v="20"/>
    <n v="544"/>
    <x v="20"/>
    <x v="8"/>
  </r>
  <r>
    <n v="10385"/>
    <s v="SPLIR"/>
    <x v="118"/>
    <n v="68"/>
    <x v="56"/>
    <n v="10"/>
    <n v="8"/>
    <n v="80"/>
    <x v="20"/>
    <x v="8"/>
  </r>
  <r>
    <n v="10386"/>
    <s v="FAMIA"/>
    <x v="119"/>
    <n v="24"/>
    <x v="15"/>
    <n v="3.6"/>
    <n v="15"/>
    <n v="54"/>
    <x v="52"/>
    <x v="2"/>
  </r>
  <r>
    <n v="10386"/>
    <s v="FAMIA"/>
    <x v="119"/>
    <n v="34"/>
    <x v="53"/>
    <n v="11.2"/>
    <n v="10"/>
    <n v="112"/>
    <x v="52"/>
    <x v="2"/>
  </r>
  <r>
    <n v="10387"/>
    <s v="SANTG"/>
    <x v="119"/>
    <n v="24"/>
    <x v="15"/>
    <n v="3.6"/>
    <n v="15"/>
    <n v="54"/>
    <x v="65"/>
    <x v="19"/>
  </r>
  <r>
    <n v="10387"/>
    <s v="SANTG"/>
    <x v="119"/>
    <n v="28"/>
    <x v="44"/>
    <n v="36.4"/>
    <n v="6"/>
    <n v="218.39999999999998"/>
    <x v="65"/>
    <x v="19"/>
  </r>
  <r>
    <n v="10387"/>
    <s v="SANTG"/>
    <x v="119"/>
    <n v="59"/>
    <x v="21"/>
    <n v="44"/>
    <n v="12"/>
    <n v="528"/>
    <x v="65"/>
    <x v="19"/>
  </r>
  <r>
    <n v="10387"/>
    <s v="SANTG"/>
    <x v="119"/>
    <n v="71"/>
    <x v="42"/>
    <n v="17.2"/>
    <n v="15"/>
    <n v="258"/>
    <x v="65"/>
    <x v="19"/>
  </r>
  <r>
    <n v="10388"/>
    <s v="SEVES"/>
    <x v="120"/>
    <n v="45"/>
    <x v="73"/>
    <n v="7.6"/>
    <n v="15"/>
    <n v="114"/>
    <x v="56"/>
    <x v="13"/>
  </r>
  <r>
    <n v="10388"/>
    <s v="SEVES"/>
    <x v="120"/>
    <n v="52"/>
    <x v="65"/>
    <n v="5.6"/>
    <n v="20"/>
    <n v="112"/>
    <x v="56"/>
    <x v="13"/>
  </r>
  <r>
    <n v="10388"/>
    <s v="SEVES"/>
    <x v="120"/>
    <n v="53"/>
    <x v="22"/>
    <n v="26.2"/>
    <n v="40"/>
    <n v="1048"/>
    <x v="56"/>
    <x v="13"/>
  </r>
  <r>
    <n v="10389"/>
    <s v="BOTTM"/>
    <x v="121"/>
    <n v="10"/>
    <x v="41"/>
    <n v="24.8"/>
    <n v="16"/>
    <n v="396.8"/>
    <x v="66"/>
    <x v="16"/>
  </r>
  <r>
    <n v="10389"/>
    <s v="BOTTM"/>
    <x v="121"/>
    <n v="55"/>
    <x v="16"/>
    <n v="19.2"/>
    <n v="15"/>
    <n v="288"/>
    <x v="66"/>
    <x v="16"/>
  </r>
  <r>
    <n v="10389"/>
    <s v="BOTTM"/>
    <x v="121"/>
    <n v="62"/>
    <x v="29"/>
    <n v="39.4"/>
    <n v="20"/>
    <n v="788"/>
    <x v="66"/>
    <x v="16"/>
  </r>
  <r>
    <n v="10389"/>
    <s v="BOTTM"/>
    <x v="121"/>
    <n v="70"/>
    <x v="30"/>
    <n v="12"/>
    <n v="30"/>
    <n v="360"/>
    <x v="66"/>
    <x v="16"/>
  </r>
  <r>
    <n v="10390"/>
    <s v="ERNSH"/>
    <x v="122"/>
    <n v="31"/>
    <x v="12"/>
    <n v="10"/>
    <n v="60"/>
    <n v="600"/>
    <x v="9"/>
    <x v="6"/>
  </r>
  <r>
    <n v="10390"/>
    <s v="ERNSH"/>
    <x v="122"/>
    <n v="35"/>
    <x v="31"/>
    <n v="14.4"/>
    <n v="40"/>
    <n v="576"/>
    <x v="9"/>
    <x v="6"/>
  </r>
  <r>
    <n v="10390"/>
    <s v="ERNSH"/>
    <x v="122"/>
    <n v="46"/>
    <x v="54"/>
    <n v="9.6"/>
    <n v="45"/>
    <n v="432"/>
    <x v="9"/>
    <x v="6"/>
  </r>
  <r>
    <n v="10390"/>
    <s v="ERNSH"/>
    <x v="122"/>
    <n v="72"/>
    <x v="2"/>
    <n v="27.8"/>
    <n v="24"/>
    <n v="667.2"/>
    <x v="9"/>
    <x v="6"/>
  </r>
  <r>
    <n v="10391"/>
    <s v="DRACD"/>
    <x v="122"/>
    <n v="13"/>
    <x v="43"/>
    <n v="4.8"/>
    <n v="18"/>
    <n v="86.399999999999991"/>
    <x v="57"/>
    <x v="1"/>
  </r>
  <r>
    <n v="10392"/>
    <s v="PICCO"/>
    <x v="123"/>
    <n v="69"/>
    <x v="60"/>
    <n v="28.8"/>
    <n v="50"/>
    <n v="1440"/>
    <x v="54"/>
    <x v="6"/>
  </r>
  <r>
    <n v="10393"/>
    <s v="SAVEA"/>
    <x v="124"/>
    <n v="2"/>
    <x v="18"/>
    <n v="15.2"/>
    <n v="25"/>
    <n v="380"/>
    <x v="45"/>
    <x v="8"/>
  </r>
  <r>
    <n v="10393"/>
    <s v="SAVEA"/>
    <x v="124"/>
    <n v="14"/>
    <x v="3"/>
    <n v="18.600000000000001"/>
    <n v="42"/>
    <n v="781.2"/>
    <x v="45"/>
    <x v="8"/>
  </r>
  <r>
    <n v="10393"/>
    <s v="SAVEA"/>
    <x v="124"/>
    <n v="25"/>
    <x v="66"/>
    <n v="11.2"/>
    <n v="7"/>
    <n v="78.399999999999991"/>
    <x v="45"/>
    <x v="8"/>
  </r>
  <r>
    <n v="10393"/>
    <s v="SAVEA"/>
    <x v="124"/>
    <n v="26"/>
    <x v="68"/>
    <n v="24.9"/>
    <n v="70"/>
    <n v="1743"/>
    <x v="45"/>
    <x v="8"/>
  </r>
  <r>
    <n v="10393"/>
    <s v="SAVEA"/>
    <x v="124"/>
    <n v="31"/>
    <x v="12"/>
    <n v="10"/>
    <n v="32"/>
    <n v="320"/>
    <x v="45"/>
    <x v="8"/>
  </r>
  <r>
    <n v="10394"/>
    <s v="HUNGC"/>
    <x v="124"/>
    <n v="13"/>
    <x v="43"/>
    <n v="4.8"/>
    <n v="10"/>
    <n v="48"/>
    <x v="64"/>
    <x v="8"/>
  </r>
  <r>
    <n v="10394"/>
    <s v="HUNGC"/>
    <x v="124"/>
    <n v="62"/>
    <x v="29"/>
    <n v="39.4"/>
    <n v="10"/>
    <n v="394"/>
    <x v="64"/>
    <x v="8"/>
  </r>
  <r>
    <n v="10395"/>
    <s v="HILAA"/>
    <x v="125"/>
    <n v="46"/>
    <x v="54"/>
    <n v="9.6"/>
    <n v="28"/>
    <n v="268.8"/>
    <x v="8"/>
    <x v="5"/>
  </r>
  <r>
    <n v="10395"/>
    <s v="HILAA"/>
    <x v="125"/>
    <n v="53"/>
    <x v="22"/>
    <n v="26.2"/>
    <n v="70"/>
    <n v="1834"/>
    <x v="8"/>
    <x v="5"/>
  </r>
  <r>
    <n v="10395"/>
    <s v="HILAA"/>
    <x v="125"/>
    <n v="69"/>
    <x v="60"/>
    <n v="28.8"/>
    <n v="8"/>
    <n v="230.4"/>
    <x v="8"/>
    <x v="5"/>
  </r>
  <r>
    <n v="10396"/>
    <s v="FRANK"/>
    <x v="126"/>
    <n v="23"/>
    <x v="70"/>
    <n v="7.2"/>
    <n v="40"/>
    <n v="288"/>
    <x v="17"/>
    <x v="1"/>
  </r>
  <r>
    <n v="10396"/>
    <s v="FRANK"/>
    <x v="126"/>
    <n v="71"/>
    <x v="42"/>
    <n v="17.2"/>
    <n v="60"/>
    <n v="1032"/>
    <x v="17"/>
    <x v="1"/>
  </r>
  <r>
    <n v="10396"/>
    <s v="FRANK"/>
    <x v="126"/>
    <n v="72"/>
    <x v="2"/>
    <n v="27.8"/>
    <n v="21"/>
    <n v="583.80000000000007"/>
    <x v="17"/>
    <x v="1"/>
  </r>
  <r>
    <n v="10397"/>
    <s v="PRINI"/>
    <x v="126"/>
    <n v="21"/>
    <x v="27"/>
    <n v="8"/>
    <n v="10"/>
    <n v="80"/>
    <x v="50"/>
    <x v="15"/>
  </r>
  <r>
    <n v="10397"/>
    <s v="PRINI"/>
    <x v="126"/>
    <n v="51"/>
    <x v="4"/>
    <n v="42.4"/>
    <n v="18"/>
    <n v="763.19999999999993"/>
    <x v="50"/>
    <x v="15"/>
  </r>
  <r>
    <n v="10398"/>
    <s v="SAVEA"/>
    <x v="127"/>
    <n v="35"/>
    <x v="31"/>
    <n v="14.4"/>
    <n v="30"/>
    <n v="432"/>
    <x v="45"/>
    <x v="8"/>
  </r>
  <r>
    <n v="10398"/>
    <s v="SAVEA"/>
    <x v="127"/>
    <n v="55"/>
    <x v="16"/>
    <n v="19.2"/>
    <n v="120"/>
    <n v="2304"/>
    <x v="45"/>
    <x v="8"/>
  </r>
  <r>
    <n v="10399"/>
    <s v="VAFFE"/>
    <x v="128"/>
    <n v="68"/>
    <x v="56"/>
    <n v="10"/>
    <n v="60"/>
    <n v="600"/>
    <x v="61"/>
    <x v="17"/>
  </r>
  <r>
    <n v="10399"/>
    <s v="VAFFE"/>
    <x v="128"/>
    <n v="71"/>
    <x v="42"/>
    <n v="17.2"/>
    <n v="30"/>
    <n v="516"/>
    <x v="61"/>
    <x v="17"/>
  </r>
  <r>
    <n v="10399"/>
    <s v="VAFFE"/>
    <x v="128"/>
    <n v="76"/>
    <x v="38"/>
    <n v="14.4"/>
    <n v="35"/>
    <n v="504"/>
    <x v="61"/>
    <x v="17"/>
  </r>
  <r>
    <n v="10399"/>
    <s v="VAFFE"/>
    <x v="128"/>
    <n v="77"/>
    <x v="23"/>
    <n v="10.4"/>
    <n v="14"/>
    <n v="145.6"/>
    <x v="61"/>
    <x v="17"/>
  </r>
  <r>
    <n v="10400"/>
    <s v="EASTC"/>
    <x v="129"/>
    <n v="29"/>
    <x v="39"/>
    <n v="99"/>
    <n v="21"/>
    <n v="2079"/>
    <x v="58"/>
    <x v="13"/>
  </r>
  <r>
    <n v="10400"/>
    <s v="EASTC"/>
    <x v="129"/>
    <n v="35"/>
    <x v="31"/>
    <n v="14.4"/>
    <n v="35"/>
    <n v="504"/>
    <x v="58"/>
    <x v="13"/>
  </r>
  <r>
    <n v="10400"/>
    <s v="EASTC"/>
    <x v="129"/>
    <n v="49"/>
    <x v="14"/>
    <n v="16"/>
    <n v="30"/>
    <n v="480"/>
    <x v="58"/>
    <x v="13"/>
  </r>
  <r>
    <n v="10401"/>
    <s v="RATTC"/>
    <x v="129"/>
    <n v="30"/>
    <x v="34"/>
    <n v="20.7"/>
    <n v="18"/>
    <n v="372.59999999999997"/>
    <x v="13"/>
    <x v="8"/>
  </r>
  <r>
    <n v="10401"/>
    <s v="RATTC"/>
    <x v="129"/>
    <n v="56"/>
    <x v="33"/>
    <n v="30.4"/>
    <n v="70"/>
    <n v="2128"/>
    <x v="13"/>
    <x v="8"/>
  </r>
  <r>
    <n v="10401"/>
    <s v="RATTC"/>
    <x v="129"/>
    <n v="65"/>
    <x v="6"/>
    <n v="16.8"/>
    <n v="20"/>
    <n v="336"/>
    <x v="13"/>
    <x v="8"/>
  </r>
  <r>
    <n v="10401"/>
    <s v="RATTC"/>
    <x v="129"/>
    <n v="71"/>
    <x v="42"/>
    <n v="17.2"/>
    <n v="60"/>
    <n v="1032"/>
    <x v="13"/>
    <x v="8"/>
  </r>
  <r>
    <n v="10402"/>
    <s v="ERNSH"/>
    <x v="130"/>
    <n v="23"/>
    <x v="70"/>
    <n v="7.2"/>
    <n v="60"/>
    <n v="432"/>
    <x v="9"/>
    <x v="6"/>
  </r>
  <r>
    <n v="10402"/>
    <s v="ERNSH"/>
    <x v="130"/>
    <n v="63"/>
    <x v="46"/>
    <n v="35.1"/>
    <n v="65"/>
    <n v="2281.5"/>
    <x v="9"/>
    <x v="6"/>
  </r>
  <r>
    <n v="10403"/>
    <s v="ERNSH"/>
    <x v="131"/>
    <n v="16"/>
    <x v="19"/>
    <n v="13.9"/>
    <n v="21"/>
    <n v="291.90000000000003"/>
    <x v="9"/>
    <x v="6"/>
  </r>
  <r>
    <n v="10403"/>
    <s v="ERNSH"/>
    <x v="131"/>
    <n v="48"/>
    <x v="74"/>
    <n v="10.199999999999999"/>
    <n v="70"/>
    <n v="714"/>
    <x v="9"/>
    <x v="6"/>
  </r>
  <r>
    <n v="10404"/>
    <s v="MAGAA"/>
    <x v="131"/>
    <n v="26"/>
    <x v="68"/>
    <n v="24.9"/>
    <n v="30"/>
    <n v="747"/>
    <x v="22"/>
    <x v="11"/>
  </r>
  <r>
    <n v="10404"/>
    <s v="MAGAA"/>
    <x v="131"/>
    <n v="42"/>
    <x v="1"/>
    <n v="11.2"/>
    <n v="40"/>
    <n v="448"/>
    <x v="22"/>
    <x v="11"/>
  </r>
  <r>
    <n v="10404"/>
    <s v="MAGAA"/>
    <x v="131"/>
    <n v="49"/>
    <x v="14"/>
    <n v="16"/>
    <n v="30"/>
    <n v="480"/>
    <x v="22"/>
    <x v="11"/>
  </r>
  <r>
    <n v="10405"/>
    <s v="LINOD"/>
    <x v="132"/>
    <n v="3"/>
    <x v="57"/>
    <n v="8"/>
    <n v="50"/>
    <n v="400"/>
    <x v="67"/>
    <x v="5"/>
  </r>
  <r>
    <n v="10406"/>
    <s v="QUEEN"/>
    <x v="133"/>
    <n v="1"/>
    <x v="52"/>
    <n v="14.4"/>
    <n v="10"/>
    <n v="144"/>
    <x v="62"/>
    <x v="2"/>
  </r>
  <r>
    <n v="10406"/>
    <s v="QUEEN"/>
    <x v="133"/>
    <n v="21"/>
    <x v="27"/>
    <n v="8"/>
    <n v="30"/>
    <n v="240"/>
    <x v="62"/>
    <x v="2"/>
  </r>
  <r>
    <n v="10406"/>
    <s v="QUEEN"/>
    <x v="133"/>
    <n v="28"/>
    <x v="44"/>
    <n v="36.4"/>
    <n v="42"/>
    <n v="1528.8"/>
    <x v="62"/>
    <x v="2"/>
  </r>
  <r>
    <n v="10406"/>
    <s v="QUEEN"/>
    <x v="133"/>
    <n v="36"/>
    <x v="20"/>
    <n v="15.2"/>
    <n v="5"/>
    <n v="76"/>
    <x v="62"/>
    <x v="2"/>
  </r>
  <r>
    <n v="10406"/>
    <s v="QUEEN"/>
    <x v="133"/>
    <n v="40"/>
    <x v="37"/>
    <n v="14.7"/>
    <n v="2"/>
    <n v="29.4"/>
    <x v="62"/>
    <x v="2"/>
  </r>
  <r>
    <n v="10407"/>
    <s v="OTTIK"/>
    <x v="133"/>
    <n v="11"/>
    <x v="0"/>
    <n v="16.8"/>
    <n v="30"/>
    <n v="504"/>
    <x v="11"/>
    <x v="1"/>
  </r>
  <r>
    <n v="10407"/>
    <s v="OTTIK"/>
    <x v="133"/>
    <n v="69"/>
    <x v="60"/>
    <n v="28.8"/>
    <n v="15"/>
    <n v="432"/>
    <x v="11"/>
    <x v="1"/>
  </r>
  <r>
    <n v="10407"/>
    <s v="OTTIK"/>
    <x v="133"/>
    <n v="71"/>
    <x v="42"/>
    <n v="17.2"/>
    <n v="15"/>
    <n v="258"/>
    <x v="11"/>
    <x v="1"/>
  </r>
  <r>
    <n v="10408"/>
    <s v="FOLIG"/>
    <x v="134"/>
    <n v="37"/>
    <x v="28"/>
    <n v="20.8"/>
    <n v="10"/>
    <n v="208"/>
    <x v="68"/>
    <x v="0"/>
  </r>
  <r>
    <n v="10408"/>
    <s v="FOLIG"/>
    <x v="134"/>
    <n v="54"/>
    <x v="55"/>
    <n v="5.9"/>
    <n v="6"/>
    <n v="35.400000000000006"/>
    <x v="68"/>
    <x v="0"/>
  </r>
  <r>
    <n v="10408"/>
    <s v="FOLIG"/>
    <x v="134"/>
    <n v="62"/>
    <x v="29"/>
    <n v="39.4"/>
    <n v="35"/>
    <n v="1379"/>
    <x v="68"/>
    <x v="0"/>
  </r>
  <r>
    <n v="10409"/>
    <s v="OCEAN"/>
    <x v="135"/>
    <n v="14"/>
    <x v="3"/>
    <n v="18.600000000000001"/>
    <n v="12"/>
    <n v="223.20000000000002"/>
    <x v="69"/>
    <x v="20"/>
  </r>
  <r>
    <n v="10409"/>
    <s v="OCEAN"/>
    <x v="135"/>
    <n v="21"/>
    <x v="27"/>
    <n v="8"/>
    <n v="12"/>
    <n v="96"/>
    <x v="69"/>
    <x v="20"/>
  </r>
  <r>
    <n v="10410"/>
    <s v="BOTTM"/>
    <x v="136"/>
    <n v="33"/>
    <x v="10"/>
    <n v="2"/>
    <n v="49"/>
    <n v="98"/>
    <x v="66"/>
    <x v="16"/>
  </r>
  <r>
    <n v="10410"/>
    <s v="BOTTM"/>
    <x v="136"/>
    <n v="59"/>
    <x v="21"/>
    <n v="44"/>
    <n v="16"/>
    <n v="704"/>
    <x v="66"/>
    <x v="16"/>
  </r>
  <r>
    <n v="10411"/>
    <s v="BOTTM"/>
    <x v="136"/>
    <n v="41"/>
    <x v="5"/>
    <n v="7.7"/>
    <n v="25"/>
    <n v="192.5"/>
    <x v="66"/>
    <x v="16"/>
  </r>
  <r>
    <n v="10411"/>
    <s v="BOTTM"/>
    <x v="136"/>
    <n v="44"/>
    <x v="45"/>
    <n v="15.5"/>
    <n v="40"/>
    <n v="620"/>
    <x v="66"/>
    <x v="16"/>
  </r>
  <r>
    <n v="10411"/>
    <s v="BOTTM"/>
    <x v="136"/>
    <n v="59"/>
    <x v="21"/>
    <n v="44"/>
    <n v="9"/>
    <n v="396"/>
    <x v="66"/>
    <x v="16"/>
  </r>
  <r>
    <n v="10412"/>
    <s v="WARTH"/>
    <x v="137"/>
    <n v="14"/>
    <x v="3"/>
    <n v="18.600000000000001"/>
    <n v="20"/>
    <n v="372"/>
    <x v="16"/>
    <x v="10"/>
  </r>
  <r>
    <n v="10413"/>
    <s v="LAMAI"/>
    <x v="138"/>
    <n v="1"/>
    <x v="52"/>
    <n v="14.4"/>
    <n v="24"/>
    <n v="345.6"/>
    <x v="53"/>
    <x v="0"/>
  </r>
  <r>
    <n v="10413"/>
    <s v="LAMAI"/>
    <x v="138"/>
    <n v="62"/>
    <x v="29"/>
    <n v="39.4"/>
    <n v="40"/>
    <n v="1576"/>
    <x v="53"/>
    <x v="0"/>
  </r>
  <r>
    <n v="10413"/>
    <s v="LAMAI"/>
    <x v="138"/>
    <n v="76"/>
    <x v="38"/>
    <n v="14.4"/>
    <n v="14"/>
    <n v="201.6"/>
    <x v="53"/>
    <x v="0"/>
  </r>
  <r>
    <n v="10414"/>
    <s v="FAMIA"/>
    <x v="138"/>
    <n v="19"/>
    <x v="49"/>
    <n v="7.3"/>
    <n v="18"/>
    <n v="131.4"/>
    <x v="52"/>
    <x v="2"/>
  </r>
  <r>
    <n v="10414"/>
    <s v="FAMIA"/>
    <x v="138"/>
    <n v="33"/>
    <x v="10"/>
    <n v="2"/>
    <n v="50"/>
    <n v="100"/>
    <x v="52"/>
    <x v="2"/>
  </r>
  <r>
    <n v="10415"/>
    <s v="HUNGC"/>
    <x v="139"/>
    <n v="17"/>
    <x v="35"/>
    <n v="31.2"/>
    <n v="2"/>
    <n v="62.4"/>
    <x v="64"/>
    <x v="8"/>
  </r>
  <r>
    <n v="10415"/>
    <s v="HUNGC"/>
    <x v="139"/>
    <n v="33"/>
    <x v="10"/>
    <n v="2"/>
    <n v="20"/>
    <n v="40"/>
    <x v="64"/>
    <x v="8"/>
  </r>
  <r>
    <n v="10416"/>
    <s v="WARTH"/>
    <x v="140"/>
    <n v="19"/>
    <x v="49"/>
    <n v="7.3"/>
    <n v="20"/>
    <n v="146"/>
    <x v="16"/>
    <x v="10"/>
  </r>
  <r>
    <n v="10416"/>
    <s v="WARTH"/>
    <x v="140"/>
    <n v="53"/>
    <x v="22"/>
    <n v="26.2"/>
    <n v="10"/>
    <n v="262"/>
    <x v="16"/>
    <x v="10"/>
  </r>
  <r>
    <n v="10416"/>
    <s v="WARTH"/>
    <x v="140"/>
    <n v="57"/>
    <x v="8"/>
    <n v="15.6"/>
    <n v="20"/>
    <n v="312"/>
    <x v="16"/>
    <x v="10"/>
  </r>
  <r>
    <n v="10417"/>
    <s v="SIMOB"/>
    <x v="140"/>
    <n v="38"/>
    <x v="67"/>
    <n v="210.8"/>
    <n v="50"/>
    <n v="10540"/>
    <x v="51"/>
    <x v="17"/>
  </r>
  <r>
    <n v="10417"/>
    <s v="SIMOB"/>
    <x v="140"/>
    <n v="46"/>
    <x v="54"/>
    <n v="9.6"/>
    <n v="2"/>
    <n v="19.2"/>
    <x v="51"/>
    <x v="17"/>
  </r>
  <r>
    <n v="10417"/>
    <s v="SIMOB"/>
    <x v="140"/>
    <n v="68"/>
    <x v="56"/>
    <n v="10"/>
    <n v="36"/>
    <n v="360"/>
    <x v="51"/>
    <x v="17"/>
  </r>
  <r>
    <n v="10417"/>
    <s v="SIMOB"/>
    <x v="140"/>
    <n v="77"/>
    <x v="23"/>
    <n v="10.4"/>
    <n v="35"/>
    <n v="364"/>
    <x v="51"/>
    <x v="17"/>
  </r>
  <r>
    <n v="10418"/>
    <s v="QUICK"/>
    <x v="141"/>
    <n v="2"/>
    <x v="18"/>
    <n v="15.2"/>
    <n v="60"/>
    <n v="912"/>
    <x v="21"/>
    <x v="1"/>
  </r>
  <r>
    <n v="10418"/>
    <s v="QUICK"/>
    <x v="141"/>
    <n v="47"/>
    <x v="69"/>
    <n v="7.6"/>
    <n v="55"/>
    <n v="418"/>
    <x v="21"/>
    <x v="1"/>
  </r>
  <r>
    <n v="10418"/>
    <s v="QUICK"/>
    <x v="141"/>
    <n v="61"/>
    <x v="75"/>
    <n v="22.8"/>
    <n v="16"/>
    <n v="364.8"/>
    <x v="21"/>
    <x v="1"/>
  </r>
  <r>
    <n v="10418"/>
    <s v="QUICK"/>
    <x v="141"/>
    <n v="74"/>
    <x v="17"/>
    <n v="8"/>
    <n v="15"/>
    <n v="120"/>
    <x v="21"/>
    <x v="1"/>
  </r>
  <r>
    <n v="10419"/>
    <s v="RICSU"/>
    <x v="142"/>
    <n v="60"/>
    <x v="11"/>
    <n v="27.2"/>
    <n v="60"/>
    <n v="1632"/>
    <x v="6"/>
    <x v="4"/>
  </r>
  <r>
    <n v="10419"/>
    <s v="RICSU"/>
    <x v="142"/>
    <n v="69"/>
    <x v="60"/>
    <n v="28.8"/>
    <n v="20"/>
    <n v="576"/>
    <x v="6"/>
    <x v="4"/>
  </r>
  <r>
    <n v="10420"/>
    <s v="WELLI"/>
    <x v="143"/>
    <n v="9"/>
    <x v="76"/>
    <n v="77.599999999999994"/>
    <n v="20"/>
    <n v="1552"/>
    <x v="7"/>
    <x v="2"/>
  </r>
  <r>
    <n v="10420"/>
    <s v="WELLI"/>
    <x v="143"/>
    <n v="13"/>
    <x v="43"/>
    <n v="4.8"/>
    <n v="2"/>
    <n v="9.6"/>
    <x v="7"/>
    <x v="2"/>
  </r>
  <r>
    <n v="10420"/>
    <s v="WELLI"/>
    <x v="143"/>
    <n v="70"/>
    <x v="30"/>
    <n v="12"/>
    <n v="8"/>
    <n v="96"/>
    <x v="7"/>
    <x v="2"/>
  </r>
  <r>
    <n v="10420"/>
    <s v="WELLI"/>
    <x v="143"/>
    <n v="73"/>
    <x v="47"/>
    <n v="12"/>
    <n v="20"/>
    <n v="240"/>
    <x v="7"/>
    <x v="2"/>
  </r>
  <r>
    <n v="10421"/>
    <s v="QUEDE"/>
    <x v="143"/>
    <n v="19"/>
    <x v="49"/>
    <n v="7.3"/>
    <n v="4"/>
    <n v="29.2"/>
    <x v="12"/>
    <x v="2"/>
  </r>
  <r>
    <n v="10421"/>
    <s v="QUEDE"/>
    <x v="143"/>
    <n v="26"/>
    <x v="68"/>
    <n v="24.9"/>
    <n v="30"/>
    <n v="747"/>
    <x v="12"/>
    <x v="2"/>
  </r>
  <r>
    <n v="10421"/>
    <s v="QUEDE"/>
    <x v="143"/>
    <n v="53"/>
    <x v="22"/>
    <n v="26.2"/>
    <n v="15"/>
    <n v="393"/>
    <x v="12"/>
    <x v="2"/>
  </r>
  <r>
    <n v="10421"/>
    <s v="QUEDE"/>
    <x v="143"/>
    <n v="77"/>
    <x v="23"/>
    <n v="10.4"/>
    <n v="10"/>
    <n v="104"/>
    <x v="12"/>
    <x v="2"/>
  </r>
  <r>
    <n v="10422"/>
    <s v="FRANS"/>
    <x v="144"/>
    <n v="26"/>
    <x v="68"/>
    <n v="24.9"/>
    <n v="2"/>
    <n v="49.8"/>
    <x v="70"/>
    <x v="11"/>
  </r>
  <r>
    <n v="10423"/>
    <s v="GOURL"/>
    <x v="145"/>
    <n v="31"/>
    <x v="12"/>
    <n v="10"/>
    <n v="14"/>
    <n v="140"/>
    <x v="71"/>
    <x v="2"/>
  </r>
  <r>
    <n v="10423"/>
    <s v="GOURL"/>
    <x v="145"/>
    <n v="59"/>
    <x v="21"/>
    <n v="44"/>
    <n v="20"/>
    <n v="880"/>
    <x v="71"/>
    <x v="2"/>
  </r>
  <r>
    <n v="10424"/>
    <s v="MEREP"/>
    <x v="145"/>
    <n v="35"/>
    <x v="31"/>
    <n v="14.4"/>
    <n v="60"/>
    <n v="864"/>
    <x v="49"/>
    <x v="16"/>
  </r>
  <r>
    <n v="10424"/>
    <s v="MEREP"/>
    <x v="145"/>
    <n v="38"/>
    <x v="67"/>
    <n v="210.8"/>
    <n v="49"/>
    <n v="10329.200000000001"/>
    <x v="49"/>
    <x v="16"/>
  </r>
  <r>
    <n v="10424"/>
    <s v="MEREP"/>
    <x v="145"/>
    <n v="68"/>
    <x v="56"/>
    <n v="10"/>
    <n v="30"/>
    <n v="300"/>
    <x v="49"/>
    <x v="16"/>
  </r>
  <r>
    <n v="10425"/>
    <s v="LAMAI"/>
    <x v="146"/>
    <n v="55"/>
    <x v="16"/>
    <n v="19.2"/>
    <n v="10"/>
    <n v="192"/>
    <x v="53"/>
    <x v="0"/>
  </r>
  <r>
    <n v="10425"/>
    <s v="LAMAI"/>
    <x v="146"/>
    <n v="76"/>
    <x v="38"/>
    <n v="14.4"/>
    <n v="20"/>
    <n v="288"/>
    <x v="53"/>
    <x v="0"/>
  </r>
  <r>
    <n v="10426"/>
    <s v="GALED"/>
    <x v="147"/>
    <n v="56"/>
    <x v="33"/>
    <n v="30.4"/>
    <n v="5"/>
    <n v="152"/>
    <x v="60"/>
    <x v="12"/>
  </r>
  <r>
    <n v="10426"/>
    <s v="GALED"/>
    <x v="147"/>
    <n v="64"/>
    <x v="58"/>
    <n v="26.6"/>
    <n v="7"/>
    <n v="186.20000000000002"/>
    <x v="60"/>
    <x v="12"/>
  </r>
  <r>
    <n v="10427"/>
    <s v="PICCO"/>
    <x v="147"/>
    <n v="14"/>
    <x v="3"/>
    <n v="18.600000000000001"/>
    <n v="35"/>
    <n v="651"/>
    <x v="54"/>
    <x v="6"/>
  </r>
  <r>
    <n v="10428"/>
    <s v="REGGC"/>
    <x v="148"/>
    <n v="46"/>
    <x v="54"/>
    <n v="9.6"/>
    <n v="20"/>
    <n v="192"/>
    <x v="30"/>
    <x v="11"/>
  </r>
  <r>
    <n v="10429"/>
    <s v="HUNGO"/>
    <x v="149"/>
    <n v="50"/>
    <x v="72"/>
    <n v="13"/>
    <n v="40"/>
    <n v="520"/>
    <x v="34"/>
    <x v="14"/>
  </r>
  <r>
    <n v="10429"/>
    <s v="HUNGO"/>
    <x v="149"/>
    <n v="63"/>
    <x v="46"/>
    <n v="35.1"/>
    <n v="35"/>
    <n v="1228.5"/>
    <x v="34"/>
    <x v="14"/>
  </r>
  <r>
    <n v="10430"/>
    <s v="ERNSH"/>
    <x v="150"/>
    <n v="17"/>
    <x v="35"/>
    <n v="31.2"/>
    <n v="45"/>
    <n v="1404"/>
    <x v="9"/>
    <x v="6"/>
  </r>
  <r>
    <n v="10430"/>
    <s v="ERNSH"/>
    <x v="150"/>
    <n v="21"/>
    <x v="27"/>
    <n v="8"/>
    <n v="50"/>
    <n v="400"/>
    <x v="9"/>
    <x v="6"/>
  </r>
  <r>
    <n v="10430"/>
    <s v="ERNSH"/>
    <x v="150"/>
    <n v="56"/>
    <x v="33"/>
    <n v="30.4"/>
    <n v="30"/>
    <n v="912"/>
    <x v="9"/>
    <x v="6"/>
  </r>
  <r>
    <n v="10430"/>
    <s v="ERNSH"/>
    <x v="150"/>
    <n v="59"/>
    <x v="21"/>
    <n v="44"/>
    <n v="70"/>
    <n v="3080"/>
    <x v="9"/>
    <x v="6"/>
  </r>
  <r>
    <n v="10431"/>
    <s v="BOTTM"/>
    <x v="150"/>
    <n v="17"/>
    <x v="35"/>
    <n v="31.2"/>
    <n v="50"/>
    <n v="1560"/>
    <x v="66"/>
    <x v="16"/>
  </r>
  <r>
    <n v="10431"/>
    <s v="BOTTM"/>
    <x v="150"/>
    <n v="40"/>
    <x v="37"/>
    <n v="14.7"/>
    <n v="50"/>
    <n v="735"/>
    <x v="66"/>
    <x v="16"/>
  </r>
  <r>
    <n v="10431"/>
    <s v="BOTTM"/>
    <x v="150"/>
    <n v="47"/>
    <x v="69"/>
    <n v="7.6"/>
    <n v="30"/>
    <n v="228"/>
    <x v="66"/>
    <x v="16"/>
  </r>
  <r>
    <n v="10432"/>
    <s v="SPLIR"/>
    <x v="151"/>
    <n v="26"/>
    <x v="68"/>
    <n v="24.9"/>
    <n v="10"/>
    <n v="249"/>
    <x v="20"/>
    <x v="8"/>
  </r>
  <r>
    <n v="10432"/>
    <s v="SPLIR"/>
    <x v="151"/>
    <n v="54"/>
    <x v="55"/>
    <n v="5.9"/>
    <n v="40"/>
    <n v="236"/>
    <x v="20"/>
    <x v="8"/>
  </r>
  <r>
    <n v="10433"/>
    <s v="PRINI"/>
    <x v="152"/>
    <n v="56"/>
    <x v="33"/>
    <n v="30.4"/>
    <n v="28"/>
    <n v="851.19999999999993"/>
    <x v="50"/>
    <x v="15"/>
  </r>
  <r>
    <n v="10434"/>
    <s v="FOLKO"/>
    <x v="152"/>
    <n v="11"/>
    <x v="0"/>
    <n v="16.8"/>
    <n v="6"/>
    <n v="100.80000000000001"/>
    <x v="14"/>
    <x v="9"/>
  </r>
  <r>
    <n v="10434"/>
    <s v="FOLKO"/>
    <x v="152"/>
    <n v="76"/>
    <x v="38"/>
    <n v="14.4"/>
    <n v="18"/>
    <n v="259.2"/>
    <x v="14"/>
    <x v="9"/>
  </r>
  <r>
    <n v="10435"/>
    <s v="CONSH"/>
    <x v="153"/>
    <n v="2"/>
    <x v="18"/>
    <n v="15.2"/>
    <n v="10"/>
    <n v="152"/>
    <x v="72"/>
    <x v="13"/>
  </r>
  <r>
    <n v="10435"/>
    <s v="CONSH"/>
    <x v="153"/>
    <n v="22"/>
    <x v="7"/>
    <n v="16.8"/>
    <n v="12"/>
    <n v="201.60000000000002"/>
    <x v="72"/>
    <x v="13"/>
  </r>
  <r>
    <n v="10435"/>
    <s v="CONSH"/>
    <x v="153"/>
    <n v="72"/>
    <x v="2"/>
    <n v="27.8"/>
    <n v="10"/>
    <n v="278"/>
    <x v="72"/>
    <x v="13"/>
  </r>
  <r>
    <n v="10436"/>
    <s v="BLONP"/>
    <x v="154"/>
    <n v="46"/>
    <x v="54"/>
    <n v="9.6"/>
    <n v="5"/>
    <n v="48"/>
    <x v="15"/>
    <x v="0"/>
  </r>
  <r>
    <n v="10436"/>
    <s v="BLONP"/>
    <x v="154"/>
    <n v="56"/>
    <x v="33"/>
    <n v="30.4"/>
    <n v="40"/>
    <n v="1216"/>
    <x v="15"/>
    <x v="0"/>
  </r>
  <r>
    <n v="10436"/>
    <s v="BLONP"/>
    <x v="154"/>
    <n v="64"/>
    <x v="58"/>
    <n v="26.6"/>
    <n v="30"/>
    <n v="798"/>
    <x v="15"/>
    <x v="0"/>
  </r>
  <r>
    <n v="10436"/>
    <s v="BLONP"/>
    <x v="154"/>
    <n v="75"/>
    <x v="48"/>
    <n v="6.2"/>
    <n v="24"/>
    <n v="148.80000000000001"/>
    <x v="15"/>
    <x v="0"/>
  </r>
  <r>
    <n v="10437"/>
    <s v="WARTH"/>
    <x v="154"/>
    <n v="53"/>
    <x v="22"/>
    <n v="26.2"/>
    <n v="15"/>
    <n v="393"/>
    <x v="16"/>
    <x v="10"/>
  </r>
  <r>
    <n v="10438"/>
    <s v="TOMSP"/>
    <x v="155"/>
    <n v="19"/>
    <x v="49"/>
    <n v="7.3"/>
    <n v="15"/>
    <n v="109.5"/>
    <x v="1"/>
    <x v="1"/>
  </r>
  <r>
    <n v="10438"/>
    <s v="TOMSP"/>
    <x v="155"/>
    <n v="34"/>
    <x v="53"/>
    <n v="11.2"/>
    <n v="20"/>
    <n v="224"/>
    <x v="1"/>
    <x v="1"/>
  </r>
  <r>
    <n v="10438"/>
    <s v="TOMSP"/>
    <x v="155"/>
    <n v="57"/>
    <x v="8"/>
    <n v="15.6"/>
    <n v="15"/>
    <n v="234"/>
    <x v="1"/>
    <x v="1"/>
  </r>
  <r>
    <n v="10439"/>
    <s v="MEREP"/>
    <x v="156"/>
    <n v="12"/>
    <x v="36"/>
    <n v="30.4"/>
    <n v="15"/>
    <n v="456"/>
    <x v="49"/>
    <x v="16"/>
  </r>
  <r>
    <n v="10439"/>
    <s v="MEREP"/>
    <x v="156"/>
    <n v="16"/>
    <x v="19"/>
    <n v="13.9"/>
    <n v="16"/>
    <n v="222.4"/>
    <x v="49"/>
    <x v="16"/>
  </r>
  <r>
    <n v="10439"/>
    <s v="MEREP"/>
    <x v="156"/>
    <n v="64"/>
    <x v="58"/>
    <n v="26.6"/>
    <n v="6"/>
    <n v="159.60000000000002"/>
    <x v="49"/>
    <x v="16"/>
  </r>
  <r>
    <n v="10439"/>
    <s v="MEREP"/>
    <x v="156"/>
    <n v="74"/>
    <x v="17"/>
    <n v="8"/>
    <n v="30"/>
    <n v="240"/>
    <x v="49"/>
    <x v="16"/>
  </r>
  <r>
    <n v="10440"/>
    <s v="SAVEA"/>
    <x v="157"/>
    <n v="2"/>
    <x v="18"/>
    <n v="15.2"/>
    <n v="45"/>
    <n v="684"/>
    <x v="45"/>
    <x v="8"/>
  </r>
  <r>
    <n v="10440"/>
    <s v="SAVEA"/>
    <x v="157"/>
    <n v="16"/>
    <x v="19"/>
    <n v="13.9"/>
    <n v="49"/>
    <n v="681.1"/>
    <x v="45"/>
    <x v="8"/>
  </r>
  <r>
    <n v="10440"/>
    <s v="SAVEA"/>
    <x v="157"/>
    <n v="29"/>
    <x v="39"/>
    <n v="99"/>
    <n v="24"/>
    <n v="2376"/>
    <x v="45"/>
    <x v="8"/>
  </r>
  <r>
    <n v="10440"/>
    <s v="SAVEA"/>
    <x v="157"/>
    <n v="61"/>
    <x v="75"/>
    <n v="22.8"/>
    <n v="90"/>
    <n v="2052"/>
    <x v="45"/>
    <x v="8"/>
  </r>
  <r>
    <n v="10441"/>
    <s v="OLDWO"/>
    <x v="157"/>
    <n v="27"/>
    <x v="24"/>
    <n v="35.1"/>
    <n v="50"/>
    <n v="1755"/>
    <x v="37"/>
    <x v="8"/>
  </r>
  <r>
    <n v="10442"/>
    <s v="ERNSH"/>
    <x v="158"/>
    <n v="11"/>
    <x v="0"/>
    <n v="16.8"/>
    <n v="30"/>
    <n v="504"/>
    <x v="9"/>
    <x v="6"/>
  </r>
  <r>
    <n v="10442"/>
    <s v="ERNSH"/>
    <x v="158"/>
    <n v="54"/>
    <x v="55"/>
    <n v="5.9"/>
    <n v="80"/>
    <n v="472"/>
    <x v="9"/>
    <x v="6"/>
  </r>
  <r>
    <n v="10442"/>
    <s v="ERNSH"/>
    <x v="158"/>
    <n v="66"/>
    <x v="61"/>
    <n v="13.6"/>
    <n v="60"/>
    <n v="816"/>
    <x v="9"/>
    <x v="6"/>
  </r>
  <r>
    <n v="10443"/>
    <s v="REGGC"/>
    <x v="159"/>
    <n v="11"/>
    <x v="0"/>
    <n v="16.8"/>
    <n v="6"/>
    <n v="100.80000000000001"/>
    <x v="30"/>
    <x v="11"/>
  </r>
  <r>
    <n v="10443"/>
    <s v="REGGC"/>
    <x v="159"/>
    <n v="28"/>
    <x v="44"/>
    <n v="36.4"/>
    <n v="12"/>
    <n v="436.79999999999995"/>
    <x v="30"/>
    <x v="11"/>
  </r>
  <r>
    <n v="10444"/>
    <s v="BERGS"/>
    <x v="159"/>
    <n v="17"/>
    <x v="35"/>
    <n v="31.2"/>
    <n v="10"/>
    <n v="312"/>
    <x v="25"/>
    <x v="9"/>
  </r>
  <r>
    <n v="10444"/>
    <s v="BERGS"/>
    <x v="159"/>
    <n v="26"/>
    <x v="68"/>
    <n v="24.9"/>
    <n v="15"/>
    <n v="373.5"/>
    <x v="25"/>
    <x v="9"/>
  </r>
  <r>
    <n v="10444"/>
    <s v="BERGS"/>
    <x v="159"/>
    <n v="35"/>
    <x v="31"/>
    <n v="14.4"/>
    <n v="8"/>
    <n v="115.2"/>
    <x v="25"/>
    <x v="9"/>
  </r>
  <r>
    <n v="10444"/>
    <s v="BERGS"/>
    <x v="159"/>
    <n v="41"/>
    <x v="5"/>
    <n v="7.7"/>
    <n v="30"/>
    <n v="231"/>
    <x v="25"/>
    <x v="9"/>
  </r>
  <r>
    <n v="10445"/>
    <s v="BERGS"/>
    <x v="160"/>
    <n v="39"/>
    <x v="13"/>
    <n v="14.4"/>
    <n v="6"/>
    <n v="86.4"/>
    <x v="25"/>
    <x v="9"/>
  </r>
  <r>
    <n v="10445"/>
    <s v="BERGS"/>
    <x v="160"/>
    <n v="54"/>
    <x v="55"/>
    <n v="5.9"/>
    <n v="15"/>
    <n v="88.5"/>
    <x v="25"/>
    <x v="9"/>
  </r>
  <r>
    <n v="10446"/>
    <s v="TOMSP"/>
    <x v="161"/>
    <n v="19"/>
    <x v="49"/>
    <n v="7.3"/>
    <n v="12"/>
    <n v="87.6"/>
    <x v="1"/>
    <x v="1"/>
  </r>
  <r>
    <n v="10446"/>
    <s v="TOMSP"/>
    <x v="161"/>
    <n v="24"/>
    <x v="15"/>
    <n v="3.6"/>
    <n v="20"/>
    <n v="72"/>
    <x v="1"/>
    <x v="1"/>
  </r>
  <r>
    <n v="10446"/>
    <s v="TOMSP"/>
    <x v="161"/>
    <n v="31"/>
    <x v="12"/>
    <n v="10"/>
    <n v="3"/>
    <n v="30"/>
    <x v="1"/>
    <x v="1"/>
  </r>
  <r>
    <n v="10446"/>
    <s v="TOMSP"/>
    <x v="161"/>
    <n v="52"/>
    <x v="65"/>
    <n v="5.6"/>
    <n v="15"/>
    <n v="84"/>
    <x v="1"/>
    <x v="1"/>
  </r>
  <r>
    <n v="10447"/>
    <s v="RICAR"/>
    <x v="161"/>
    <n v="19"/>
    <x v="49"/>
    <n v="7.3"/>
    <n v="40"/>
    <n v="292"/>
    <x v="29"/>
    <x v="2"/>
  </r>
  <r>
    <n v="10447"/>
    <s v="RICAR"/>
    <x v="161"/>
    <n v="65"/>
    <x v="6"/>
    <n v="16.8"/>
    <n v="35"/>
    <n v="588"/>
    <x v="29"/>
    <x v="2"/>
  </r>
  <r>
    <n v="10447"/>
    <s v="RICAR"/>
    <x v="161"/>
    <n v="71"/>
    <x v="42"/>
    <n v="17.2"/>
    <n v="2"/>
    <n v="34.4"/>
    <x v="29"/>
    <x v="2"/>
  </r>
  <r>
    <n v="10448"/>
    <s v="RANCH"/>
    <x v="162"/>
    <n v="26"/>
    <x v="68"/>
    <n v="24.9"/>
    <n v="6"/>
    <n v="149.39999999999998"/>
    <x v="73"/>
    <x v="20"/>
  </r>
  <r>
    <n v="10448"/>
    <s v="RANCH"/>
    <x v="162"/>
    <n v="40"/>
    <x v="37"/>
    <n v="14.7"/>
    <n v="20"/>
    <n v="294"/>
    <x v="73"/>
    <x v="20"/>
  </r>
  <r>
    <n v="10449"/>
    <s v="BLONP"/>
    <x v="163"/>
    <n v="10"/>
    <x v="41"/>
    <n v="24.8"/>
    <n v="14"/>
    <n v="347.2"/>
    <x v="15"/>
    <x v="0"/>
  </r>
  <r>
    <n v="10449"/>
    <s v="BLONP"/>
    <x v="163"/>
    <n v="52"/>
    <x v="65"/>
    <n v="5.6"/>
    <n v="20"/>
    <n v="112"/>
    <x v="15"/>
    <x v="0"/>
  </r>
  <r>
    <n v="10449"/>
    <s v="BLONP"/>
    <x v="163"/>
    <n v="62"/>
    <x v="29"/>
    <n v="39.4"/>
    <n v="35"/>
    <n v="1379"/>
    <x v="15"/>
    <x v="0"/>
  </r>
  <r>
    <n v="10450"/>
    <s v="VICTE"/>
    <x v="164"/>
    <n v="10"/>
    <x v="41"/>
    <n v="24.8"/>
    <n v="20"/>
    <n v="496"/>
    <x v="3"/>
    <x v="0"/>
  </r>
  <r>
    <n v="10450"/>
    <s v="VICTE"/>
    <x v="164"/>
    <n v="54"/>
    <x v="55"/>
    <n v="5.9"/>
    <n v="6"/>
    <n v="35.400000000000006"/>
    <x v="3"/>
    <x v="0"/>
  </r>
  <r>
    <n v="10451"/>
    <s v="QUICK"/>
    <x v="164"/>
    <n v="55"/>
    <x v="16"/>
    <n v="19.2"/>
    <n v="120"/>
    <n v="2304"/>
    <x v="21"/>
    <x v="1"/>
  </r>
  <r>
    <n v="10451"/>
    <s v="QUICK"/>
    <x v="164"/>
    <n v="64"/>
    <x v="58"/>
    <n v="26.6"/>
    <n v="35"/>
    <n v="931"/>
    <x v="21"/>
    <x v="1"/>
  </r>
  <r>
    <n v="10451"/>
    <s v="QUICK"/>
    <x v="164"/>
    <n v="65"/>
    <x v="6"/>
    <n v="16.8"/>
    <n v="28"/>
    <n v="470.40000000000003"/>
    <x v="21"/>
    <x v="1"/>
  </r>
  <r>
    <n v="10451"/>
    <s v="QUICK"/>
    <x v="164"/>
    <n v="77"/>
    <x v="23"/>
    <n v="10.4"/>
    <n v="55"/>
    <n v="572"/>
    <x v="21"/>
    <x v="1"/>
  </r>
  <r>
    <n v="10452"/>
    <s v="SAVEA"/>
    <x v="165"/>
    <n v="28"/>
    <x v="44"/>
    <n v="36.4"/>
    <n v="15"/>
    <n v="546"/>
    <x v="45"/>
    <x v="8"/>
  </r>
  <r>
    <n v="10452"/>
    <s v="SAVEA"/>
    <x v="165"/>
    <n v="44"/>
    <x v="45"/>
    <n v="15.5"/>
    <n v="100"/>
    <n v="1550"/>
    <x v="45"/>
    <x v="8"/>
  </r>
  <r>
    <n v="10453"/>
    <s v="AROUT"/>
    <x v="166"/>
    <n v="48"/>
    <x v="74"/>
    <n v="10.199999999999999"/>
    <n v="15"/>
    <n v="153"/>
    <x v="55"/>
    <x v="13"/>
  </r>
  <r>
    <n v="10453"/>
    <s v="AROUT"/>
    <x v="166"/>
    <n v="70"/>
    <x v="30"/>
    <n v="12"/>
    <n v="25"/>
    <n v="300"/>
    <x v="55"/>
    <x v="13"/>
  </r>
  <r>
    <n v="10454"/>
    <s v="LAMAI"/>
    <x v="166"/>
    <n v="16"/>
    <x v="19"/>
    <n v="13.9"/>
    <n v="20"/>
    <n v="278"/>
    <x v="53"/>
    <x v="0"/>
  </r>
  <r>
    <n v="10454"/>
    <s v="LAMAI"/>
    <x v="166"/>
    <n v="33"/>
    <x v="10"/>
    <n v="2"/>
    <n v="20"/>
    <n v="40"/>
    <x v="53"/>
    <x v="0"/>
  </r>
  <r>
    <n v="10454"/>
    <s v="LAMAI"/>
    <x v="166"/>
    <n v="46"/>
    <x v="54"/>
    <n v="9.6"/>
    <n v="10"/>
    <n v="96"/>
    <x v="53"/>
    <x v="0"/>
  </r>
  <r>
    <n v="10455"/>
    <s v="WARTH"/>
    <x v="167"/>
    <n v="39"/>
    <x v="13"/>
    <n v="14.4"/>
    <n v="20"/>
    <n v="288"/>
    <x v="16"/>
    <x v="10"/>
  </r>
  <r>
    <n v="10455"/>
    <s v="WARTH"/>
    <x v="167"/>
    <n v="53"/>
    <x v="22"/>
    <n v="26.2"/>
    <n v="50"/>
    <n v="1310"/>
    <x v="16"/>
    <x v="10"/>
  </r>
  <r>
    <n v="10455"/>
    <s v="WARTH"/>
    <x v="167"/>
    <n v="61"/>
    <x v="75"/>
    <n v="22.8"/>
    <n v="25"/>
    <n v="570"/>
    <x v="16"/>
    <x v="10"/>
  </r>
  <r>
    <n v="10455"/>
    <s v="WARTH"/>
    <x v="167"/>
    <n v="71"/>
    <x v="42"/>
    <n v="17.2"/>
    <n v="30"/>
    <n v="516"/>
    <x v="16"/>
    <x v="10"/>
  </r>
  <r>
    <n v="10456"/>
    <s v="KOENE"/>
    <x v="168"/>
    <n v="21"/>
    <x v="27"/>
    <n v="8"/>
    <n v="40"/>
    <n v="320"/>
    <x v="44"/>
    <x v="1"/>
  </r>
  <r>
    <n v="10456"/>
    <s v="KOENE"/>
    <x v="168"/>
    <n v="49"/>
    <x v="14"/>
    <n v="16"/>
    <n v="21"/>
    <n v="336"/>
    <x v="44"/>
    <x v="1"/>
  </r>
  <r>
    <n v="10457"/>
    <s v="KOENE"/>
    <x v="168"/>
    <n v="59"/>
    <x v="21"/>
    <n v="44"/>
    <n v="36"/>
    <n v="1584"/>
    <x v="44"/>
    <x v="1"/>
  </r>
  <r>
    <n v="10458"/>
    <s v="SUPRD"/>
    <x v="169"/>
    <n v="26"/>
    <x v="68"/>
    <n v="24.9"/>
    <n v="30"/>
    <n v="747"/>
    <x v="4"/>
    <x v="3"/>
  </r>
  <r>
    <n v="10458"/>
    <s v="SUPRD"/>
    <x v="169"/>
    <n v="28"/>
    <x v="44"/>
    <n v="36.4"/>
    <n v="30"/>
    <n v="1092"/>
    <x v="4"/>
    <x v="3"/>
  </r>
  <r>
    <n v="10458"/>
    <s v="SUPRD"/>
    <x v="169"/>
    <n v="43"/>
    <x v="40"/>
    <n v="36.799999999999997"/>
    <n v="20"/>
    <n v="736"/>
    <x v="4"/>
    <x v="3"/>
  </r>
  <r>
    <n v="10458"/>
    <s v="SUPRD"/>
    <x v="169"/>
    <n v="56"/>
    <x v="33"/>
    <n v="30.4"/>
    <n v="15"/>
    <n v="456"/>
    <x v="4"/>
    <x v="3"/>
  </r>
  <r>
    <n v="10458"/>
    <s v="SUPRD"/>
    <x v="169"/>
    <n v="71"/>
    <x v="42"/>
    <n v="17.2"/>
    <n v="50"/>
    <n v="860"/>
    <x v="4"/>
    <x v="3"/>
  </r>
  <r>
    <n v="10459"/>
    <s v="VICTE"/>
    <x v="170"/>
    <n v="7"/>
    <x v="32"/>
    <n v="24"/>
    <n v="16"/>
    <n v="384"/>
    <x v="3"/>
    <x v="0"/>
  </r>
  <r>
    <n v="10459"/>
    <s v="VICTE"/>
    <x v="170"/>
    <n v="46"/>
    <x v="54"/>
    <n v="9.6"/>
    <n v="20"/>
    <n v="192"/>
    <x v="3"/>
    <x v="0"/>
  </r>
  <r>
    <n v="10459"/>
    <s v="VICTE"/>
    <x v="170"/>
    <n v="72"/>
    <x v="2"/>
    <n v="27.8"/>
    <n v="40"/>
    <n v="1112"/>
    <x v="3"/>
    <x v="0"/>
  </r>
  <r>
    <n v="10460"/>
    <s v="FOLKO"/>
    <x v="171"/>
    <n v="68"/>
    <x v="56"/>
    <n v="10"/>
    <n v="21"/>
    <n v="210"/>
    <x v="14"/>
    <x v="9"/>
  </r>
  <r>
    <n v="10460"/>
    <s v="FOLKO"/>
    <x v="171"/>
    <n v="75"/>
    <x v="48"/>
    <n v="6.2"/>
    <n v="4"/>
    <n v="24.8"/>
    <x v="14"/>
    <x v="9"/>
  </r>
  <r>
    <n v="10461"/>
    <s v="LILAS"/>
    <x v="171"/>
    <n v="21"/>
    <x v="27"/>
    <n v="8"/>
    <n v="40"/>
    <n v="320"/>
    <x v="28"/>
    <x v="5"/>
  </r>
  <r>
    <n v="10461"/>
    <s v="LILAS"/>
    <x v="171"/>
    <n v="30"/>
    <x v="34"/>
    <n v="20.7"/>
    <n v="28"/>
    <n v="579.6"/>
    <x v="28"/>
    <x v="5"/>
  </r>
  <r>
    <n v="10461"/>
    <s v="LILAS"/>
    <x v="171"/>
    <n v="55"/>
    <x v="16"/>
    <n v="19.2"/>
    <n v="60"/>
    <n v="1152"/>
    <x v="28"/>
    <x v="5"/>
  </r>
  <r>
    <n v="10462"/>
    <s v="CONSH"/>
    <x v="172"/>
    <n v="13"/>
    <x v="43"/>
    <n v="4.8"/>
    <n v="1"/>
    <n v="4.8"/>
    <x v="72"/>
    <x v="13"/>
  </r>
  <r>
    <n v="10462"/>
    <s v="CONSH"/>
    <x v="172"/>
    <n v="23"/>
    <x v="70"/>
    <n v="7.2"/>
    <n v="21"/>
    <n v="151.20000000000002"/>
    <x v="72"/>
    <x v="13"/>
  </r>
  <r>
    <n v="10463"/>
    <s v="SUPRD"/>
    <x v="173"/>
    <n v="19"/>
    <x v="49"/>
    <n v="7.3"/>
    <n v="21"/>
    <n v="153.29999999999998"/>
    <x v="4"/>
    <x v="3"/>
  </r>
  <r>
    <n v="10463"/>
    <s v="SUPRD"/>
    <x v="173"/>
    <n v="42"/>
    <x v="1"/>
    <n v="11.2"/>
    <n v="50"/>
    <n v="560"/>
    <x v="4"/>
    <x v="3"/>
  </r>
  <r>
    <n v="10464"/>
    <s v="FURIB"/>
    <x v="173"/>
    <n v="4"/>
    <x v="62"/>
    <n v="17.600000000000001"/>
    <n v="16"/>
    <n v="281.60000000000002"/>
    <x v="47"/>
    <x v="15"/>
  </r>
  <r>
    <n v="10464"/>
    <s v="FURIB"/>
    <x v="173"/>
    <n v="43"/>
    <x v="40"/>
    <n v="36.799999999999997"/>
    <n v="3"/>
    <n v="110.39999999999999"/>
    <x v="47"/>
    <x v="15"/>
  </r>
  <r>
    <n v="10464"/>
    <s v="FURIB"/>
    <x v="173"/>
    <n v="56"/>
    <x v="33"/>
    <n v="30.4"/>
    <n v="30"/>
    <n v="912"/>
    <x v="47"/>
    <x v="15"/>
  </r>
  <r>
    <n v="10464"/>
    <s v="FURIB"/>
    <x v="173"/>
    <n v="60"/>
    <x v="11"/>
    <n v="27.2"/>
    <n v="20"/>
    <n v="544"/>
    <x v="47"/>
    <x v="15"/>
  </r>
  <r>
    <n v="10465"/>
    <s v="VAFFE"/>
    <x v="174"/>
    <n v="24"/>
    <x v="15"/>
    <n v="3.6"/>
    <n v="25"/>
    <n v="90"/>
    <x v="61"/>
    <x v="17"/>
  </r>
  <r>
    <n v="10465"/>
    <s v="VAFFE"/>
    <x v="174"/>
    <n v="29"/>
    <x v="39"/>
    <n v="99"/>
    <n v="18"/>
    <n v="1782"/>
    <x v="61"/>
    <x v="17"/>
  </r>
  <r>
    <n v="10465"/>
    <s v="VAFFE"/>
    <x v="174"/>
    <n v="40"/>
    <x v="37"/>
    <n v="14.7"/>
    <n v="20"/>
    <n v="294"/>
    <x v="61"/>
    <x v="17"/>
  </r>
  <r>
    <n v="10465"/>
    <s v="VAFFE"/>
    <x v="174"/>
    <n v="45"/>
    <x v="73"/>
    <n v="7.6"/>
    <n v="30"/>
    <n v="228"/>
    <x v="61"/>
    <x v="17"/>
  </r>
  <r>
    <n v="10465"/>
    <s v="VAFFE"/>
    <x v="174"/>
    <n v="50"/>
    <x v="72"/>
    <n v="13"/>
    <n v="25"/>
    <n v="325"/>
    <x v="61"/>
    <x v="17"/>
  </r>
  <r>
    <n v="10466"/>
    <s v="COMMI"/>
    <x v="175"/>
    <n v="11"/>
    <x v="0"/>
    <n v="16.8"/>
    <n v="10"/>
    <n v="168"/>
    <x v="32"/>
    <x v="2"/>
  </r>
  <r>
    <n v="10466"/>
    <s v="COMMI"/>
    <x v="175"/>
    <n v="46"/>
    <x v="54"/>
    <n v="9.6"/>
    <n v="5"/>
    <n v="48"/>
    <x v="32"/>
    <x v="2"/>
  </r>
  <r>
    <n v="10467"/>
    <s v="MAGAA"/>
    <x v="175"/>
    <n v="24"/>
    <x v="15"/>
    <n v="3.6"/>
    <n v="28"/>
    <n v="100.8"/>
    <x v="22"/>
    <x v="11"/>
  </r>
  <r>
    <n v="10467"/>
    <s v="MAGAA"/>
    <x v="175"/>
    <n v="25"/>
    <x v="66"/>
    <n v="11.2"/>
    <n v="12"/>
    <n v="134.39999999999998"/>
    <x v="22"/>
    <x v="11"/>
  </r>
  <r>
    <n v="10468"/>
    <s v="KOENE"/>
    <x v="176"/>
    <n v="30"/>
    <x v="34"/>
    <n v="20.7"/>
    <n v="8"/>
    <n v="165.6"/>
    <x v="44"/>
    <x v="1"/>
  </r>
  <r>
    <n v="10468"/>
    <s v="KOENE"/>
    <x v="176"/>
    <n v="43"/>
    <x v="40"/>
    <n v="36.799999999999997"/>
    <n v="15"/>
    <n v="552"/>
    <x v="44"/>
    <x v="1"/>
  </r>
  <r>
    <n v="10469"/>
    <s v="WHITC"/>
    <x v="177"/>
    <n v="2"/>
    <x v="18"/>
    <n v="15.2"/>
    <n v="40"/>
    <n v="608"/>
    <x v="19"/>
    <x v="8"/>
  </r>
  <r>
    <n v="10469"/>
    <s v="WHITC"/>
    <x v="177"/>
    <n v="16"/>
    <x v="19"/>
    <n v="13.9"/>
    <n v="35"/>
    <n v="486.5"/>
    <x v="19"/>
    <x v="8"/>
  </r>
  <r>
    <n v="10469"/>
    <s v="WHITC"/>
    <x v="177"/>
    <n v="44"/>
    <x v="45"/>
    <n v="15.5"/>
    <n v="2"/>
    <n v="31"/>
    <x v="19"/>
    <x v="8"/>
  </r>
  <r>
    <n v="10470"/>
    <s v="BONAP"/>
    <x v="178"/>
    <n v="18"/>
    <x v="59"/>
    <n v="50"/>
    <n v="30"/>
    <n v="1500"/>
    <x v="48"/>
    <x v="0"/>
  </r>
  <r>
    <n v="10470"/>
    <s v="BONAP"/>
    <x v="178"/>
    <n v="23"/>
    <x v="70"/>
    <n v="7.2"/>
    <n v="15"/>
    <n v="108"/>
    <x v="48"/>
    <x v="0"/>
  </r>
  <r>
    <n v="10470"/>
    <s v="BONAP"/>
    <x v="178"/>
    <n v="64"/>
    <x v="58"/>
    <n v="26.6"/>
    <n v="8"/>
    <n v="212.8"/>
    <x v="48"/>
    <x v="0"/>
  </r>
  <r>
    <n v="10471"/>
    <s v="BSBEV"/>
    <x v="178"/>
    <n v="7"/>
    <x v="32"/>
    <n v="24"/>
    <n v="30"/>
    <n v="720"/>
    <x v="31"/>
    <x v="13"/>
  </r>
  <r>
    <n v="10471"/>
    <s v="BSBEV"/>
    <x v="178"/>
    <n v="56"/>
    <x v="33"/>
    <n v="30.4"/>
    <n v="20"/>
    <n v="608"/>
    <x v="31"/>
    <x v="13"/>
  </r>
  <r>
    <n v="10472"/>
    <s v="SEVES"/>
    <x v="179"/>
    <n v="24"/>
    <x v="15"/>
    <n v="3.6"/>
    <n v="80"/>
    <n v="288"/>
    <x v="56"/>
    <x v="13"/>
  </r>
  <r>
    <n v="10472"/>
    <s v="SEVES"/>
    <x v="179"/>
    <n v="51"/>
    <x v="4"/>
    <n v="42.4"/>
    <n v="18"/>
    <n v="763.19999999999993"/>
    <x v="56"/>
    <x v="13"/>
  </r>
  <r>
    <n v="10473"/>
    <s v="ISLAT"/>
    <x v="180"/>
    <n v="33"/>
    <x v="10"/>
    <n v="2"/>
    <n v="12"/>
    <n v="24"/>
    <x v="42"/>
    <x v="13"/>
  </r>
  <r>
    <n v="10473"/>
    <s v="ISLAT"/>
    <x v="180"/>
    <n v="71"/>
    <x v="42"/>
    <n v="17.2"/>
    <n v="12"/>
    <n v="206.39999999999998"/>
    <x v="42"/>
    <x v="13"/>
  </r>
  <r>
    <n v="10474"/>
    <s v="PERIC"/>
    <x v="180"/>
    <n v="14"/>
    <x v="3"/>
    <n v="18.600000000000001"/>
    <n v="12"/>
    <n v="223.20000000000002"/>
    <x v="43"/>
    <x v="7"/>
  </r>
  <r>
    <n v="10474"/>
    <s v="PERIC"/>
    <x v="180"/>
    <n v="28"/>
    <x v="44"/>
    <n v="36.4"/>
    <n v="18"/>
    <n v="655.19999999999993"/>
    <x v="43"/>
    <x v="7"/>
  </r>
  <r>
    <n v="10474"/>
    <s v="PERIC"/>
    <x v="180"/>
    <n v="40"/>
    <x v="37"/>
    <n v="14.7"/>
    <n v="21"/>
    <n v="308.7"/>
    <x v="43"/>
    <x v="7"/>
  </r>
  <r>
    <n v="10474"/>
    <s v="PERIC"/>
    <x v="180"/>
    <n v="75"/>
    <x v="48"/>
    <n v="6.2"/>
    <n v="10"/>
    <n v="62"/>
    <x v="43"/>
    <x v="7"/>
  </r>
  <r>
    <n v="10475"/>
    <s v="SUPRD"/>
    <x v="181"/>
    <n v="31"/>
    <x v="12"/>
    <n v="10"/>
    <n v="35"/>
    <n v="350"/>
    <x v="4"/>
    <x v="3"/>
  </r>
  <r>
    <n v="10475"/>
    <s v="SUPRD"/>
    <x v="181"/>
    <n v="66"/>
    <x v="61"/>
    <n v="13.6"/>
    <n v="60"/>
    <n v="816"/>
    <x v="4"/>
    <x v="3"/>
  </r>
  <r>
    <n v="10475"/>
    <s v="SUPRD"/>
    <x v="181"/>
    <n v="76"/>
    <x v="38"/>
    <n v="14.4"/>
    <n v="42"/>
    <n v="604.80000000000007"/>
    <x v="4"/>
    <x v="3"/>
  </r>
  <r>
    <n v="10476"/>
    <s v="HILAA"/>
    <x v="182"/>
    <n v="55"/>
    <x v="16"/>
    <n v="19.2"/>
    <n v="2"/>
    <n v="38.4"/>
    <x v="8"/>
    <x v="5"/>
  </r>
  <r>
    <n v="10476"/>
    <s v="HILAA"/>
    <x v="182"/>
    <n v="70"/>
    <x v="30"/>
    <n v="12"/>
    <n v="12"/>
    <n v="144"/>
    <x v="8"/>
    <x v="5"/>
  </r>
  <r>
    <n v="10477"/>
    <s v="PRINI"/>
    <x v="182"/>
    <n v="1"/>
    <x v="52"/>
    <n v="14.4"/>
    <n v="15"/>
    <n v="216"/>
    <x v="50"/>
    <x v="15"/>
  </r>
  <r>
    <n v="10477"/>
    <s v="PRINI"/>
    <x v="182"/>
    <n v="21"/>
    <x v="27"/>
    <n v="8"/>
    <n v="21"/>
    <n v="168"/>
    <x v="50"/>
    <x v="15"/>
  </r>
  <r>
    <n v="10477"/>
    <s v="PRINI"/>
    <x v="182"/>
    <n v="39"/>
    <x v="13"/>
    <n v="14.4"/>
    <n v="20"/>
    <n v="288"/>
    <x v="50"/>
    <x v="15"/>
  </r>
  <r>
    <n v="10478"/>
    <s v="VICTE"/>
    <x v="183"/>
    <n v="10"/>
    <x v="41"/>
    <n v="24.8"/>
    <n v="20"/>
    <n v="496"/>
    <x v="3"/>
    <x v="0"/>
  </r>
  <r>
    <n v="10479"/>
    <s v="RATTC"/>
    <x v="184"/>
    <n v="38"/>
    <x v="67"/>
    <n v="210.8"/>
    <n v="30"/>
    <n v="6324"/>
    <x v="13"/>
    <x v="8"/>
  </r>
  <r>
    <n v="10479"/>
    <s v="RATTC"/>
    <x v="184"/>
    <n v="53"/>
    <x v="22"/>
    <n v="26.2"/>
    <n v="28"/>
    <n v="733.6"/>
    <x v="13"/>
    <x v="8"/>
  </r>
  <r>
    <n v="10479"/>
    <s v="RATTC"/>
    <x v="184"/>
    <n v="59"/>
    <x v="21"/>
    <n v="44"/>
    <n v="60"/>
    <n v="2640"/>
    <x v="13"/>
    <x v="8"/>
  </r>
  <r>
    <n v="10479"/>
    <s v="RATTC"/>
    <x v="184"/>
    <n v="64"/>
    <x v="58"/>
    <n v="26.6"/>
    <n v="30"/>
    <n v="798"/>
    <x v="13"/>
    <x v="8"/>
  </r>
  <r>
    <n v="10480"/>
    <s v="FOLIG"/>
    <x v="185"/>
    <n v="47"/>
    <x v="69"/>
    <n v="7.6"/>
    <n v="30"/>
    <n v="228"/>
    <x v="68"/>
    <x v="0"/>
  </r>
  <r>
    <n v="10480"/>
    <s v="FOLIG"/>
    <x v="185"/>
    <n v="59"/>
    <x v="21"/>
    <n v="44"/>
    <n v="12"/>
    <n v="528"/>
    <x v="68"/>
    <x v="0"/>
  </r>
  <r>
    <n v="10481"/>
    <s v="RICAR"/>
    <x v="185"/>
    <n v="49"/>
    <x v="14"/>
    <n v="16"/>
    <n v="24"/>
    <n v="384"/>
    <x v="29"/>
    <x v="2"/>
  </r>
  <r>
    <n v="10481"/>
    <s v="RICAR"/>
    <x v="185"/>
    <n v="60"/>
    <x v="11"/>
    <n v="27.2"/>
    <n v="40"/>
    <n v="1088"/>
    <x v="29"/>
    <x v="2"/>
  </r>
  <r>
    <n v="10482"/>
    <s v="LAZYK"/>
    <x v="186"/>
    <n v="40"/>
    <x v="37"/>
    <n v="14.7"/>
    <n v="10"/>
    <n v="147"/>
    <x v="74"/>
    <x v="8"/>
  </r>
  <r>
    <n v="10483"/>
    <s v="WHITC"/>
    <x v="187"/>
    <n v="34"/>
    <x v="53"/>
    <n v="11.2"/>
    <n v="35"/>
    <n v="392"/>
    <x v="19"/>
    <x v="8"/>
  </r>
  <r>
    <n v="10483"/>
    <s v="WHITC"/>
    <x v="187"/>
    <n v="77"/>
    <x v="23"/>
    <n v="10.4"/>
    <n v="30"/>
    <n v="312"/>
    <x v="19"/>
    <x v="8"/>
  </r>
  <r>
    <n v="10484"/>
    <s v="BSBEV"/>
    <x v="187"/>
    <n v="21"/>
    <x v="27"/>
    <n v="8"/>
    <n v="14"/>
    <n v="112"/>
    <x v="31"/>
    <x v="13"/>
  </r>
  <r>
    <n v="10484"/>
    <s v="BSBEV"/>
    <x v="187"/>
    <n v="40"/>
    <x v="37"/>
    <n v="14.7"/>
    <n v="10"/>
    <n v="147"/>
    <x v="31"/>
    <x v="13"/>
  </r>
  <r>
    <n v="10484"/>
    <s v="BSBEV"/>
    <x v="187"/>
    <n v="51"/>
    <x v="4"/>
    <n v="42.4"/>
    <n v="3"/>
    <n v="127.19999999999999"/>
    <x v="31"/>
    <x v="13"/>
  </r>
  <r>
    <n v="10485"/>
    <s v="LINOD"/>
    <x v="188"/>
    <n v="2"/>
    <x v="18"/>
    <n v="15.2"/>
    <n v="20"/>
    <n v="304"/>
    <x v="67"/>
    <x v="5"/>
  </r>
  <r>
    <n v="10485"/>
    <s v="LINOD"/>
    <x v="188"/>
    <n v="3"/>
    <x v="57"/>
    <n v="8"/>
    <n v="20"/>
    <n v="160"/>
    <x v="67"/>
    <x v="5"/>
  </r>
  <r>
    <n v="10485"/>
    <s v="LINOD"/>
    <x v="188"/>
    <n v="55"/>
    <x v="16"/>
    <n v="19.2"/>
    <n v="30"/>
    <n v="576"/>
    <x v="67"/>
    <x v="5"/>
  </r>
  <r>
    <n v="10485"/>
    <s v="LINOD"/>
    <x v="188"/>
    <n v="70"/>
    <x v="30"/>
    <n v="12"/>
    <n v="60"/>
    <n v="720"/>
    <x v="67"/>
    <x v="5"/>
  </r>
  <r>
    <n v="10486"/>
    <s v="HILAA"/>
    <x v="189"/>
    <n v="11"/>
    <x v="0"/>
    <n v="16.8"/>
    <n v="5"/>
    <n v="84"/>
    <x v="8"/>
    <x v="5"/>
  </r>
  <r>
    <n v="10486"/>
    <s v="HILAA"/>
    <x v="189"/>
    <n v="51"/>
    <x v="4"/>
    <n v="42.4"/>
    <n v="25"/>
    <n v="1060"/>
    <x v="8"/>
    <x v="5"/>
  </r>
  <r>
    <n v="10486"/>
    <s v="HILAA"/>
    <x v="189"/>
    <n v="74"/>
    <x v="17"/>
    <n v="8"/>
    <n v="16"/>
    <n v="128"/>
    <x v="8"/>
    <x v="5"/>
  </r>
  <r>
    <n v="10487"/>
    <s v="QUEEN"/>
    <x v="189"/>
    <n v="19"/>
    <x v="49"/>
    <n v="7.3"/>
    <n v="5"/>
    <n v="36.5"/>
    <x v="62"/>
    <x v="2"/>
  </r>
  <r>
    <n v="10487"/>
    <s v="QUEEN"/>
    <x v="189"/>
    <n v="26"/>
    <x v="68"/>
    <n v="24.9"/>
    <n v="30"/>
    <n v="747"/>
    <x v="62"/>
    <x v="2"/>
  </r>
  <r>
    <n v="10487"/>
    <s v="QUEEN"/>
    <x v="189"/>
    <n v="54"/>
    <x v="55"/>
    <n v="5.9"/>
    <n v="24"/>
    <n v="141.60000000000002"/>
    <x v="62"/>
    <x v="2"/>
  </r>
  <r>
    <n v="10488"/>
    <s v="FRANK"/>
    <x v="190"/>
    <n v="59"/>
    <x v="21"/>
    <n v="44"/>
    <n v="30"/>
    <n v="1320"/>
    <x v="17"/>
    <x v="1"/>
  </r>
  <r>
    <n v="10488"/>
    <s v="FRANK"/>
    <x v="190"/>
    <n v="73"/>
    <x v="47"/>
    <n v="12"/>
    <n v="20"/>
    <n v="240"/>
    <x v="17"/>
    <x v="1"/>
  </r>
  <r>
    <n v="10489"/>
    <s v="PICCO"/>
    <x v="191"/>
    <n v="11"/>
    <x v="0"/>
    <n v="16.8"/>
    <n v="15"/>
    <n v="252"/>
    <x v="54"/>
    <x v="6"/>
  </r>
  <r>
    <n v="10489"/>
    <s v="PICCO"/>
    <x v="191"/>
    <n v="16"/>
    <x v="19"/>
    <n v="13.9"/>
    <n v="18"/>
    <n v="250.20000000000002"/>
    <x v="54"/>
    <x v="6"/>
  </r>
  <r>
    <n v="10490"/>
    <s v="HILAA"/>
    <x v="192"/>
    <n v="59"/>
    <x v="21"/>
    <n v="44"/>
    <n v="60"/>
    <n v="2640"/>
    <x v="8"/>
    <x v="5"/>
  </r>
  <r>
    <n v="10490"/>
    <s v="HILAA"/>
    <x v="192"/>
    <n v="68"/>
    <x v="56"/>
    <n v="10"/>
    <n v="30"/>
    <n v="300"/>
    <x v="8"/>
    <x v="5"/>
  </r>
  <r>
    <n v="10490"/>
    <s v="HILAA"/>
    <x v="192"/>
    <n v="75"/>
    <x v="48"/>
    <n v="6.2"/>
    <n v="36"/>
    <n v="223.20000000000002"/>
    <x v="8"/>
    <x v="5"/>
  </r>
  <r>
    <n v="10491"/>
    <s v="FURIB"/>
    <x v="192"/>
    <n v="44"/>
    <x v="45"/>
    <n v="15.5"/>
    <n v="15"/>
    <n v="232.5"/>
    <x v="47"/>
    <x v="15"/>
  </r>
  <r>
    <n v="10491"/>
    <s v="FURIB"/>
    <x v="192"/>
    <n v="77"/>
    <x v="23"/>
    <n v="10.4"/>
    <n v="7"/>
    <n v="72.8"/>
    <x v="47"/>
    <x v="15"/>
  </r>
  <r>
    <n v="10492"/>
    <s v="BOTTM"/>
    <x v="193"/>
    <n v="25"/>
    <x v="66"/>
    <n v="11.2"/>
    <n v="60"/>
    <n v="672"/>
    <x v="66"/>
    <x v="16"/>
  </r>
  <r>
    <n v="10492"/>
    <s v="BOTTM"/>
    <x v="193"/>
    <n v="42"/>
    <x v="1"/>
    <n v="11.2"/>
    <n v="20"/>
    <n v="224"/>
    <x v="66"/>
    <x v="16"/>
  </r>
  <r>
    <n v="10493"/>
    <s v="LAMAI"/>
    <x v="194"/>
    <n v="65"/>
    <x v="6"/>
    <n v="16.8"/>
    <n v="15"/>
    <n v="252"/>
    <x v="53"/>
    <x v="0"/>
  </r>
  <r>
    <n v="10493"/>
    <s v="LAMAI"/>
    <x v="194"/>
    <n v="66"/>
    <x v="61"/>
    <n v="13.6"/>
    <n v="10"/>
    <n v="136"/>
    <x v="53"/>
    <x v="0"/>
  </r>
  <r>
    <n v="10493"/>
    <s v="LAMAI"/>
    <x v="194"/>
    <n v="69"/>
    <x v="60"/>
    <n v="28.8"/>
    <n v="10"/>
    <n v="288"/>
    <x v="53"/>
    <x v="0"/>
  </r>
  <r>
    <n v="10494"/>
    <s v="COMMI"/>
    <x v="194"/>
    <n v="56"/>
    <x v="33"/>
    <n v="30.4"/>
    <n v="30"/>
    <n v="912"/>
    <x v="32"/>
    <x v="2"/>
  </r>
  <r>
    <n v="10495"/>
    <s v="LAUGB"/>
    <x v="195"/>
    <n v="23"/>
    <x v="70"/>
    <n v="7.2"/>
    <n v="10"/>
    <n v="72"/>
    <x v="75"/>
    <x v="16"/>
  </r>
  <r>
    <n v="10495"/>
    <s v="LAUGB"/>
    <x v="195"/>
    <n v="41"/>
    <x v="5"/>
    <n v="7.7"/>
    <n v="20"/>
    <n v="154"/>
    <x v="75"/>
    <x v="16"/>
  </r>
  <r>
    <n v="10495"/>
    <s v="LAUGB"/>
    <x v="195"/>
    <n v="77"/>
    <x v="23"/>
    <n v="10.4"/>
    <n v="5"/>
    <n v="52"/>
    <x v="75"/>
    <x v="16"/>
  </r>
  <r>
    <n v="10496"/>
    <s v="TRADH"/>
    <x v="196"/>
    <n v="31"/>
    <x v="12"/>
    <n v="10"/>
    <n v="20"/>
    <n v="200"/>
    <x v="33"/>
    <x v="2"/>
  </r>
  <r>
    <n v="10497"/>
    <s v="LEHMS"/>
    <x v="196"/>
    <n v="56"/>
    <x v="33"/>
    <n v="30.4"/>
    <n v="14"/>
    <n v="425.59999999999997"/>
    <x v="26"/>
    <x v="1"/>
  </r>
  <r>
    <n v="10497"/>
    <s v="LEHMS"/>
    <x v="196"/>
    <n v="72"/>
    <x v="2"/>
    <n v="27.8"/>
    <n v="25"/>
    <n v="695"/>
    <x v="26"/>
    <x v="1"/>
  </r>
  <r>
    <n v="10497"/>
    <s v="LEHMS"/>
    <x v="196"/>
    <n v="77"/>
    <x v="23"/>
    <n v="10.4"/>
    <n v="25"/>
    <n v="260"/>
    <x v="26"/>
    <x v="1"/>
  </r>
  <r>
    <n v="10498"/>
    <s v="HILAA"/>
    <x v="197"/>
    <n v="24"/>
    <x v="15"/>
    <n v="4.5"/>
    <n v="14"/>
    <n v="63"/>
    <x v="8"/>
    <x v="5"/>
  </r>
  <r>
    <n v="10498"/>
    <s v="HILAA"/>
    <x v="197"/>
    <n v="40"/>
    <x v="37"/>
    <n v="18.399999999999999"/>
    <n v="5"/>
    <n v="92"/>
    <x v="8"/>
    <x v="5"/>
  </r>
  <r>
    <n v="10498"/>
    <s v="HILAA"/>
    <x v="197"/>
    <n v="42"/>
    <x v="1"/>
    <n v="14"/>
    <n v="30"/>
    <n v="420"/>
    <x v="8"/>
    <x v="5"/>
  </r>
  <r>
    <n v="10499"/>
    <s v="LILAS"/>
    <x v="198"/>
    <n v="28"/>
    <x v="44"/>
    <n v="45.6"/>
    <n v="20"/>
    <n v="912"/>
    <x v="28"/>
    <x v="5"/>
  </r>
  <r>
    <n v="10499"/>
    <s v="LILAS"/>
    <x v="198"/>
    <n v="49"/>
    <x v="14"/>
    <n v="20"/>
    <n v="25"/>
    <n v="500"/>
    <x v="28"/>
    <x v="5"/>
  </r>
  <r>
    <n v="10500"/>
    <s v="LAMAI"/>
    <x v="199"/>
    <n v="15"/>
    <x v="50"/>
    <n v="15.5"/>
    <n v="12"/>
    <n v="186"/>
    <x v="53"/>
    <x v="0"/>
  </r>
  <r>
    <n v="10500"/>
    <s v="LAMAI"/>
    <x v="199"/>
    <n v="28"/>
    <x v="44"/>
    <n v="45.6"/>
    <n v="8"/>
    <n v="364.8"/>
    <x v="53"/>
    <x v="0"/>
  </r>
  <r>
    <n v="10501"/>
    <s v="BLAUS"/>
    <x v="199"/>
    <n v="54"/>
    <x v="55"/>
    <n v="7.45"/>
    <n v="20"/>
    <n v="149"/>
    <x v="76"/>
    <x v="1"/>
  </r>
  <r>
    <n v="10502"/>
    <s v="PERIC"/>
    <x v="200"/>
    <n v="45"/>
    <x v="73"/>
    <n v="9.5"/>
    <n v="21"/>
    <n v="199.5"/>
    <x v="43"/>
    <x v="7"/>
  </r>
  <r>
    <n v="10502"/>
    <s v="PERIC"/>
    <x v="200"/>
    <n v="53"/>
    <x v="22"/>
    <n v="32.799999999999997"/>
    <n v="6"/>
    <n v="196.79999999999998"/>
    <x v="43"/>
    <x v="7"/>
  </r>
  <r>
    <n v="10502"/>
    <s v="PERIC"/>
    <x v="200"/>
    <n v="67"/>
    <x v="51"/>
    <n v="14"/>
    <n v="30"/>
    <n v="420"/>
    <x v="43"/>
    <x v="7"/>
  </r>
  <r>
    <n v="10503"/>
    <s v="HUNGO"/>
    <x v="201"/>
    <n v="14"/>
    <x v="3"/>
    <n v="23.25"/>
    <n v="70"/>
    <n v="1627.5"/>
    <x v="34"/>
    <x v="14"/>
  </r>
  <r>
    <n v="10503"/>
    <s v="HUNGO"/>
    <x v="201"/>
    <n v="65"/>
    <x v="6"/>
    <n v="21.05"/>
    <n v="20"/>
    <n v="421"/>
    <x v="34"/>
    <x v="14"/>
  </r>
  <r>
    <n v="10504"/>
    <s v="WHITC"/>
    <x v="201"/>
    <n v="2"/>
    <x v="18"/>
    <n v="19"/>
    <n v="12"/>
    <n v="228"/>
    <x v="19"/>
    <x v="8"/>
  </r>
  <r>
    <n v="10504"/>
    <s v="WHITC"/>
    <x v="201"/>
    <n v="21"/>
    <x v="27"/>
    <n v="10"/>
    <n v="12"/>
    <n v="120"/>
    <x v="19"/>
    <x v="8"/>
  </r>
  <r>
    <n v="10504"/>
    <s v="WHITC"/>
    <x v="201"/>
    <n v="53"/>
    <x v="22"/>
    <n v="32.799999999999997"/>
    <n v="10"/>
    <n v="328"/>
    <x v="19"/>
    <x v="8"/>
  </r>
  <r>
    <n v="10504"/>
    <s v="WHITC"/>
    <x v="201"/>
    <n v="61"/>
    <x v="75"/>
    <n v="28.5"/>
    <n v="25"/>
    <n v="712.5"/>
    <x v="19"/>
    <x v="8"/>
  </r>
  <r>
    <n v="10505"/>
    <s v="MEREP"/>
    <x v="202"/>
    <n v="62"/>
    <x v="29"/>
    <n v="49.3"/>
    <n v="3"/>
    <n v="147.89999999999998"/>
    <x v="49"/>
    <x v="16"/>
  </r>
  <r>
    <n v="10506"/>
    <s v="KOENE"/>
    <x v="203"/>
    <n v="25"/>
    <x v="66"/>
    <n v="14"/>
    <n v="18"/>
    <n v="252"/>
    <x v="44"/>
    <x v="1"/>
  </r>
  <r>
    <n v="10506"/>
    <s v="KOENE"/>
    <x v="203"/>
    <n v="70"/>
    <x v="30"/>
    <n v="15"/>
    <n v="14"/>
    <n v="210"/>
    <x v="44"/>
    <x v="1"/>
  </r>
  <r>
    <n v="10507"/>
    <s v="ANTON"/>
    <x v="203"/>
    <n v="43"/>
    <x v="40"/>
    <n v="46"/>
    <n v="15"/>
    <n v="690"/>
    <x v="59"/>
    <x v="7"/>
  </r>
  <r>
    <n v="10507"/>
    <s v="ANTON"/>
    <x v="203"/>
    <n v="48"/>
    <x v="74"/>
    <n v="12.75"/>
    <n v="15"/>
    <n v="191.25"/>
    <x v="59"/>
    <x v="7"/>
  </r>
  <r>
    <n v="10508"/>
    <s v="OTTIK"/>
    <x v="204"/>
    <n v="13"/>
    <x v="43"/>
    <n v="6"/>
    <n v="10"/>
    <n v="60"/>
    <x v="11"/>
    <x v="1"/>
  </r>
  <r>
    <n v="10508"/>
    <s v="OTTIK"/>
    <x v="204"/>
    <n v="39"/>
    <x v="13"/>
    <n v="18"/>
    <n v="10"/>
    <n v="180"/>
    <x v="11"/>
    <x v="1"/>
  </r>
  <r>
    <n v="10509"/>
    <s v="BLAUS"/>
    <x v="205"/>
    <n v="28"/>
    <x v="44"/>
    <n v="45.6"/>
    <n v="3"/>
    <n v="136.80000000000001"/>
    <x v="76"/>
    <x v="1"/>
  </r>
  <r>
    <n v="10510"/>
    <s v="SAVEA"/>
    <x v="206"/>
    <n v="29"/>
    <x v="39"/>
    <n v="123.79"/>
    <n v="36"/>
    <n v="4456.4400000000005"/>
    <x v="45"/>
    <x v="8"/>
  </r>
  <r>
    <n v="10510"/>
    <s v="SAVEA"/>
    <x v="206"/>
    <n v="75"/>
    <x v="48"/>
    <n v="7.75"/>
    <n v="36"/>
    <n v="279"/>
    <x v="45"/>
    <x v="8"/>
  </r>
  <r>
    <n v="10511"/>
    <s v="BONAP"/>
    <x v="206"/>
    <n v="4"/>
    <x v="62"/>
    <n v="22"/>
    <n v="50"/>
    <n v="1100"/>
    <x v="48"/>
    <x v="0"/>
  </r>
  <r>
    <n v="10511"/>
    <s v="BONAP"/>
    <x v="206"/>
    <n v="7"/>
    <x v="32"/>
    <n v="30"/>
    <n v="50"/>
    <n v="1500"/>
    <x v="48"/>
    <x v="0"/>
  </r>
  <r>
    <n v="10511"/>
    <s v="BONAP"/>
    <x v="206"/>
    <n v="8"/>
    <x v="71"/>
    <n v="40"/>
    <n v="10"/>
    <n v="400"/>
    <x v="48"/>
    <x v="0"/>
  </r>
  <r>
    <n v="10512"/>
    <s v="FAMIA"/>
    <x v="207"/>
    <n v="24"/>
    <x v="15"/>
    <n v="4.5"/>
    <n v="10"/>
    <n v="45"/>
    <x v="52"/>
    <x v="2"/>
  </r>
  <r>
    <n v="10512"/>
    <s v="FAMIA"/>
    <x v="207"/>
    <n v="46"/>
    <x v="54"/>
    <n v="12"/>
    <n v="9"/>
    <n v="108"/>
    <x v="52"/>
    <x v="2"/>
  </r>
  <r>
    <n v="10512"/>
    <s v="FAMIA"/>
    <x v="207"/>
    <n v="47"/>
    <x v="69"/>
    <n v="9.5"/>
    <n v="6"/>
    <n v="57"/>
    <x v="52"/>
    <x v="2"/>
  </r>
  <r>
    <n v="10512"/>
    <s v="FAMIA"/>
    <x v="207"/>
    <n v="60"/>
    <x v="11"/>
    <n v="34"/>
    <n v="12"/>
    <n v="408"/>
    <x v="52"/>
    <x v="2"/>
  </r>
  <r>
    <n v="10513"/>
    <s v="WANDK"/>
    <x v="208"/>
    <n v="21"/>
    <x v="27"/>
    <n v="10"/>
    <n v="40"/>
    <n v="400"/>
    <x v="35"/>
    <x v="1"/>
  </r>
  <r>
    <n v="10513"/>
    <s v="WANDK"/>
    <x v="208"/>
    <n v="32"/>
    <x v="26"/>
    <n v="32"/>
    <n v="50"/>
    <n v="1600"/>
    <x v="35"/>
    <x v="1"/>
  </r>
  <r>
    <n v="10513"/>
    <s v="WANDK"/>
    <x v="208"/>
    <n v="61"/>
    <x v="75"/>
    <n v="28.5"/>
    <n v="15"/>
    <n v="427.5"/>
    <x v="35"/>
    <x v="1"/>
  </r>
  <r>
    <n v="10514"/>
    <s v="ERNSH"/>
    <x v="208"/>
    <n v="20"/>
    <x v="9"/>
    <n v="81"/>
    <n v="39"/>
    <n v="3159"/>
    <x v="9"/>
    <x v="6"/>
  </r>
  <r>
    <n v="10514"/>
    <s v="ERNSH"/>
    <x v="208"/>
    <n v="28"/>
    <x v="44"/>
    <n v="45.6"/>
    <n v="35"/>
    <n v="1596"/>
    <x v="9"/>
    <x v="6"/>
  </r>
  <r>
    <n v="10514"/>
    <s v="ERNSH"/>
    <x v="208"/>
    <n v="56"/>
    <x v="33"/>
    <n v="38"/>
    <n v="70"/>
    <n v="2660"/>
    <x v="9"/>
    <x v="6"/>
  </r>
  <r>
    <n v="10514"/>
    <s v="ERNSH"/>
    <x v="208"/>
    <n v="65"/>
    <x v="6"/>
    <n v="21.05"/>
    <n v="39"/>
    <n v="820.95"/>
    <x v="9"/>
    <x v="6"/>
  </r>
  <r>
    <n v="10514"/>
    <s v="ERNSH"/>
    <x v="208"/>
    <n v="75"/>
    <x v="48"/>
    <n v="7.75"/>
    <n v="50"/>
    <n v="387.5"/>
    <x v="9"/>
    <x v="6"/>
  </r>
  <r>
    <n v="10515"/>
    <s v="QUICK"/>
    <x v="209"/>
    <n v="9"/>
    <x v="76"/>
    <n v="97"/>
    <n v="16"/>
    <n v="1552"/>
    <x v="21"/>
    <x v="1"/>
  </r>
  <r>
    <n v="10515"/>
    <s v="QUICK"/>
    <x v="209"/>
    <n v="16"/>
    <x v="19"/>
    <n v="17.45"/>
    <n v="50"/>
    <n v="872.5"/>
    <x v="21"/>
    <x v="1"/>
  </r>
  <r>
    <n v="10515"/>
    <s v="QUICK"/>
    <x v="209"/>
    <n v="27"/>
    <x v="24"/>
    <n v="43.9"/>
    <n v="120"/>
    <n v="5268"/>
    <x v="21"/>
    <x v="1"/>
  </r>
  <r>
    <n v="10515"/>
    <s v="QUICK"/>
    <x v="209"/>
    <n v="33"/>
    <x v="10"/>
    <n v="2.5"/>
    <n v="16"/>
    <n v="40"/>
    <x v="21"/>
    <x v="1"/>
  </r>
  <r>
    <n v="10515"/>
    <s v="QUICK"/>
    <x v="209"/>
    <n v="60"/>
    <x v="11"/>
    <n v="34"/>
    <n v="84"/>
    <n v="2856"/>
    <x v="21"/>
    <x v="1"/>
  </r>
  <r>
    <n v="10516"/>
    <s v="HUNGO"/>
    <x v="210"/>
    <n v="18"/>
    <x v="59"/>
    <n v="62.5"/>
    <n v="25"/>
    <n v="1562.5"/>
    <x v="34"/>
    <x v="14"/>
  </r>
  <r>
    <n v="10516"/>
    <s v="HUNGO"/>
    <x v="210"/>
    <n v="41"/>
    <x v="5"/>
    <n v="9.65"/>
    <n v="80"/>
    <n v="772"/>
    <x v="34"/>
    <x v="14"/>
  </r>
  <r>
    <n v="10516"/>
    <s v="HUNGO"/>
    <x v="210"/>
    <n v="42"/>
    <x v="1"/>
    <n v="14"/>
    <n v="20"/>
    <n v="280"/>
    <x v="34"/>
    <x v="14"/>
  </r>
  <r>
    <n v="10517"/>
    <s v="NORTS"/>
    <x v="210"/>
    <n v="52"/>
    <x v="65"/>
    <n v="7"/>
    <n v="6"/>
    <n v="42"/>
    <x v="77"/>
    <x v="13"/>
  </r>
  <r>
    <n v="10517"/>
    <s v="NORTS"/>
    <x v="210"/>
    <n v="59"/>
    <x v="21"/>
    <n v="55"/>
    <n v="4"/>
    <n v="220"/>
    <x v="77"/>
    <x v="13"/>
  </r>
  <r>
    <n v="10517"/>
    <s v="NORTS"/>
    <x v="210"/>
    <n v="70"/>
    <x v="30"/>
    <n v="15"/>
    <n v="6"/>
    <n v="90"/>
    <x v="77"/>
    <x v="13"/>
  </r>
  <r>
    <n v="10518"/>
    <s v="TORTU"/>
    <x v="211"/>
    <n v="24"/>
    <x v="15"/>
    <n v="4.5"/>
    <n v="5"/>
    <n v="22.5"/>
    <x v="23"/>
    <x v="7"/>
  </r>
  <r>
    <n v="10518"/>
    <s v="TORTU"/>
    <x v="211"/>
    <n v="38"/>
    <x v="67"/>
    <n v="263.5"/>
    <n v="15"/>
    <n v="3952.5"/>
    <x v="23"/>
    <x v="7"/>
  </r>
  <r>
    <n v="10518"/>
    <s v="TORTU"/>
    <x v="211"/>
    <n v="44"/>
    <x v="45"/>
    <n v="19.45"/>
    <n v="9"/>
    <n v="175.04999999999998"/>
    <x v="23"/>
    <x v="7"/>
  </r>
  <r>
    <n v="10519"/>
    <s v="CHOPS"/>
    <x v="212"/>
    <n v="10"/>
    <x v="41"/>
    <n v="31"/>
    <n v="16"/>
    <n v="496"/>
    <x v="5"/>
    <x v="4"/>
  </r>
  <r>
    <n v="10519"/>
    <s v="CHOPS"/>
    <x v="212"/>
    <n v="56"/>
    <x v="33"/>
    <n v="38"/>
    <n v="40"/>
    <n v="1520"/>
    <x v="5"/>
    <x v="4"/>
  </r>
  <r>
    <n v="10519"/>
    <s v="CHOPS"/>
    <x v="212"/>
    <n v="60"/>
    <x v="11"/>
    <n v="34"/>
    <n v="10"/>
    <n v="340"/>
    <x v="5"/>
    <x v="4"/>
  </r>
  <r>
    <n v="10520"/>
    <s v="SANTG"/>
    <x v="213"/>
    <n v="24"/>
    <x v="15"/>
    <n v="4.5"/>
    <n v="8"/>
    <n v="36"/>
    <x v="65"/>
    <x v="19"/>
  </r>
  <r>
    <n v="10520"/>
    <s v="SANTG"/>
    <x v="213"/>
    <n v="53"/>
    <x v="22"/>
    <n v="32.799999999999997"/>
    <n v="5"/>
    <n v="164"/>
    <x v="65"/>
    <x v="19"/>
  </r>
  <r>
    <n v="10521"/>
    <s v="CACTU"/>
    <x v="213"/>
    <n v="35"/>
    <x v="31"/>
    <n v="18"/>
    <n v="3"/>
    <n v="54"/>
    <x v="78"/>
    <x v="20"/>
  </r>
  <r>
    <n v="10521"/>
    <s v="CACTU"/>
    <x v="213"/>
    <n v="41"/>
    <x v="5"/>
    <n v="9.65"/>
    <n v="10"/>
    <n v="96.5"/>
    <x v="78"/>
    <x v="20"/>
  </r>
  <r>
    <n v="10521"/>
    <s v="CACTU"/>
    <x v="213"/>
    <n v="68"/>
    <x v="56"/>
    <n v="12.5"/>
    <n v="6"/>
    <n v="75"/>
    <x v="78"/>
    <x v="20"/>
  </r>
  <r>
    <n v="10522"/>
    <s v="LEHMS"/>
    <x v="214"/>
    <n v="1"/>
    <x v="52"/>
    <n v="18"/>
    <n v="40"/>
    <n v="720"/>
    <x v="26"/>
    <x v="1"/>
  </r>
  <r>
    <n v="10522"/>
    <s v="LEHMS"/>
    <x v="214"/>
    <n v="8"/>
    <x v="71"/>
    <n v="40"/>
    <n v="24"/>
    <n v="960"/>
    <x v="26"/>
    <x v="1"/>
  </r>
  <r>
    <n v="10522"/>
    <s v="LEHMS"/>
    <x v="214"/>
    <n v="30"/>
    <x v="34"/>
    <n v="25.89"/>
    <n v="20"/>
    <n v="517.79999999999995"/>
    <x v="26"/>
    <x v="1"/>
  </r>
  <r>
    <n v="10522"/>
    <s v="LEHMS"/>
    <x v="214"/>
    <n v="40"/>
    <x v="37"/>
    <n v="18.399999999999999"/>
    <n v="25"/>
    <n v="459.99999999999994"/>
    <x v="26"/>
    <x v="1"/>
  </r>
  <r>
    <n v="10523"/>
    <s v="SEVES"/>
    <x v="215"/>
    <n v="17"/>
    <x v="35"/>
    <n v="39"/>
    <n v="25"/>
    <n v="975"/>
    <x v="56"/>
    <x v="13"/>
  </r>
  <r>
    <n v="10523"/>
    <s v="SEVES"/>
    <x v="215"/>
    <n v="20"/>
    <x v="9"/>
    <n v="81"/>
    <n v="15"/>
    <n v="1215"/>
    <x v="56"/>
    <x v="13"/>
  </r>
  <r>
    <n v="10523"/>
    <s v="SEVES"/>
    <x v="215"/>
    <n v="37"/>
    <x v="28"/>
    <n v="26"/>
    <n v="18"/>
    <n v="468"/>
    <x v="56"/>
    <x v="13"/>
  </r>
  <r>
    <n v="10523"/>
    <s v="SEVES"/>
    <x v="215"/>
    <n v="41"/>
    <x v="5"/>
    <n v="9.65"/>
    <n v="6"/>
    <n v="57.900000000000006"/>
    <x v="56"/>
    <x v="13"/>
  </r>
  <r>
    <n v="10524"/>
    <s v="BERGS"/>
    <x v="215"/>
    <n v="10"/>
    <x v="41"/>
    <n v="31"/>
    <n v="2"/>
    <n v="62"/>
    <x v="25"/>
    <x v="9"/>
  </r>
  <r>
    <n v="10524"/>
    <s v="BERGS"/>
    <x v="215"/>
    <n v="30"/>
    <x v="34"/>
    <n v="25.89"/>
    <n v="10"/>
    <n v="258.89999999999998"/>
    <x v="25"/>
    <x v="9"/>
  </r>
  <r>
    <n v="10524"/>
    <s v="BERGS"/>
    <x v="215"/>
    <n v="43"/>
    <x v="40"/>
    <n v="46"/>
    <n v="60"/>
    <n v="2760"/>
    <x v="25"/>
    <x v="9"/>
  </r>
  <r>
    <n v="10524"/>
    <s v="BERGS"/>
    <x v="215"/>
    <n v="54"/>
    <x v="55"/>
    <n v="7.45"/>
    <n v="15"/>
    <n v="111.75"/>
    <x v="25"/>
    <x v="9"/>
  </r>
  <r>
    <n v="10525"/>
    <s v="BONAP"/>
    <x v="216"/>
    <n v="36"/>
    <x v="20"/>
    <n v="19"/>
    <n v="30"/>
    <n v="570"/>
    <x v="48"/>
    <x v="0"/>
  </r>
  <r>
    <n v="10525"/>
    <s v="BONAP"/>
    <x v="216"/>
    <n v="40"/>
    <x v="37"/>
    <n v="18.399999999999999"/>
    <n v="15"/>
    <n v="276"/>
    <x v="48"/>
    <x v="0"/>
  </r>
  <r>
    <n v="10526"/>
    <s v="WARTH"/>
    <x v="217"/>
    <n v="1"/>
    <x v="52"/>
    <n v="18"/>
    <n v="8"/>
    <n v="144"/>
    <x v="16"/>
    <x v="10"/>
  </r>
  <r>
    <n v="10526"/>
    <s v="WARTH"/>
    <x v="217"/>
    <n v="13"/>
    <x v="43"/>
    <n v="6"/>
    <n v="10"/>
    <n v="60"/>
    <x v="16"/>
    <x v="10"/>
  </r>
  <r>
    <n v="10526"/>
    <s v="WARTH"/>
    <x v="217"/>
    <n v="56"/>
    <x v="33"/>
    <n v="38"/>
    <n v="30"/>
    <n v="1140"/>
    <x v="16"/>
    <x v="10"/>
  </r>
  <r>
    <n v="10527"/>
    <s v="QUICK"/>
    <x v="217"/>
    <n v="4"/>
    <x v="62"/>
    <n v="22"/>
    <n v="50"/>
    <n v="1100"/>
    <x v="21"/>
    <x v="1"/>
  </r>
  <r>
    <n v="10527"/>
    <s v="QUICK"/>
    <x v="217"/>
    <n v="36"/>
    <x v="20"/>
    <n v="19"/>
    <n v="30"/>
    <n v="570"/>
    <x v="21"/>
    <x v="1"/>
  </r>
  <r>
    <n v="10528"/>
    <s v="GREAL"/>
    <x v="218"/>
    <n v="11"/>
    <x v="0"/>
    <n v="21"/>
    <n v="3"/>
    <n v="63"/>
    <x v="79"/>
    <x v="8"/>
  </r>
  <r>
    <n v="10528"/>
    <s v="GREAL"/>
    <x v="218"/>
    <n v="33"/>
    <x v="10"/>
    <n v="2.5"/>
    <n v="8"/>
    <n v="20"/>
    <x v="79"/>
    <x v="8"/>
  </r>
  <r>
    <n v="10528"/>
    <s v="GREAL"/>
    <x v="218"/>
    <n v="72"/>
    <x v="2"/>
    <n v="34.799999999999997"/>
    <n v="9"/>
    <n v="313.2"/>
    <x v="79"/>
    <x v="8"/>
  </r>
  <r>
    <n v="10529"/>
    <s v="MAISD"/>
    <x v="219"/>
    <n v="55"/>
    <x v="16"/>
    <n v="24"/>
    <n v="14"/>
    <n v="336"/>
    <x v="80"/>
    <x v="3"/>
  </r>
  <r>
    <n v="10529"/>
    <s v="MAISD"/>
    <x v="219"/>
    <n v="68"/>
    <x v="56"/>
    <n v="12.5"/>
    <n v="20"/>
    <n v="250"/>
    <x v="80"/>
    <x v="3"/>
  </r>
  <r>
    <n v="10529"/>
    <s v="MAISD"/>
    <x v="219"/>
    <n v="69"/>
    <x v="60"/>
    <n v="36"/>
    <n v="10"/>
    <n v="360"/>
    <x v="80"/>
    <x v="3"/>
  </r>
  <r>
    <n v="10530"/>
    <s v="PICCO"/>
    <x v="220"/>
    <n v="17"/>
    <x v="35"/>
    <n v="39"/>
    <n v="40"/>
    <n v="1560"/>
    <x v="54"/>
    <x v="6"/>
  </r>
  <r>
    <n v="10530"/>
    <s v="PICCO"/>
    <x v="220"/>
    <n v="43"/>
    <x v="40"/>
    <n v="46"/>
    <n v="25"/>
    <n v="1150"/>
    <x v="54"/>
    <x v="6"/>
  </r>
  <r>
    <n v="10530"/>
    <s v="PICCO"/>
    <x v="220"/>
    <n v="61"/>
    <x v="75"/>
    <n v="28.5"/>
    <n v="20"/>
    <n v="570"/>
    <x v="54"/>
    <x v="6"/>
  </r>
  <r>
    <n v="10530"/>
    <s v="PICCO"/>
    <x v="220"/>
    <n v="76"/>
    <x v="38"/>
    <n v="18"/>
    <n v="50"/>
    <n v="900"/>
    <x v="54"/>
    <x v="6"/>
  </r>
  <r>
    <n v="10531"/>
    <s v="OCEAN"/>
    <x v="220"/>
    <n v="59"/>
    <x v="21"/>
    <n v="55"/>
    <n v="2"/>
    <n v="110"/>
    <x v="69"/>
    <x v="20"/>
  </r>
  <r>
    <n v="10532"/>
    <s v="EASTC"/>
    <x v="221"/>
    <n v="30"/>
    <x v="34"/>
    <n v="25.89"/>
    <n v="15"/>
    <n v="388.35"/>
    <x v="58"/>
    <x v="13"/>
  </r>
  <r>
    <n v="10532"/>
    <s v="EASTC"/>
    <x v="221"/>
    <n v="66"/>
    <x v="61"/>
    <n v="17"/>
    <n v="24"/>
    <n v="408"/>
    <x v="58"/>
    <x v="13"/>
  </r>
  <r>
    <n v="10533"/>
    <s v="FOLKO"/>
    <x v="222"/>
    <n v="4"/>
    <x v="62"/>
    <n v="22"/>
    <n v="50"/>
    <n v="1100"/>
    <x v="14"/>
    <x v="9"/>
  </r>
  <r>
    <n v="10533"/>
    <s v="FOLKO"/>
    <x v="222"/>
    <n v="72"/>
    <x v="2"/>
    <n v="34.799999999999997"/>
    <n v="24"/>
    <n v="835.19999999999993"/>
    <x v="14"/>
    <x v="9"/>
  </r>
  <r>
    <n v="10533"/>
    <s v="FOLKO"/>
    <x v="222"/>
    <n v="73"/>
    <x v="47"/>
    <n v="15"/>
    <n v="24"/>
    <n v="360"/>
    <x v="14"/>
    <x v="9"/>
  </r>
  <r>
    <n v="10534"/>
    <s v="LEHMS"/>
    <x v="222"/>
    <n v="30"/>
    <x v="34"/>
    <n v="25.89"/>
    <n v="10"/>
    <n v="258.89999999999998"/>
    <x v="26"/>
    <x v="1"/>
  </r>
  <r>
    <n v="10534"/>
    <s v="LEHMS"/>
    <x v="222"/>
    <n v="40"/>
    <x v="37"/>
    <n v="18.399999999999999"/>
    <n v="10"/>
    <n v="184"/>
    <x v="26"/>
    <x v="1"/>
  </r>
  <r>
    <n v="10534"/>
    <s v="LEHMS"/>
    <x v="222"/>
    <n v="54"/>
    <x v="55"/>
    <n v="7.45"/>
    <n v="10"/>
    <n v="74.5"/>
    <x v="26"/>
    <x v="1"/>
  </r>
  <r>
    <n v="10535"/>
    <s v="ANTON"/>
    <x v="223"/>
    <n v="11"/>
    <x v="0"/>
    <n v="21"/>
    <n v="50"/>
    <n v="1050"/>
    <x v="59"/>
    <x v="7"/>
  </r>
  <r>
    <n v="10535"/>
    <s v="ANTON"/>
    <x v="223"/>
    <n v="40"/>
    <x v="37"/>
    <n v="18.399999999999999"/>
    <n v="10"/>
    <n v="184"/>
    <x v="59"/>
    <x v="7"/>
  </r>
  <r>
    <n v="10535"/>
    <s v="ANTON"/>
    <x v="223"/>
    <n v="57"/>
    <x v="8"/>
    <n v="19.5"/>
    <n v="5"/>
    <n v="97.5"/>
    <x v="59"/>
    <x v="7"/>
  </r>
  <r>
    <n v="10535"/>
    <s v="ANTON"/>
    <x v="223"/>
    <n v="59"/>
    <x v="21"/>
    <n v="55"/>
    <n v="15"/>
    <n v="825"/>
    <x v="59"/>
    <x v="7"/>
  </r>
  <r>
    <n v="10536"/>
    <s v="LEHMS"/>
    <x v="224"/>
    <n v="12"/>
    <x v="36"/>
    <n v="38"/>
    <n v="15"/>
    <n v="570"/>
    <x v="26"/>
    <x v="1"/>
  </r>
  <r>
    <n v="10536"/>
    <s v="LEHMS"/>
    <x v="224"/>
    <n v="31"/>
    <x v="12"/>
    <n v="12.5"/>
    <n v="20"/>
    <n v="250"/>
    <x v="26"/>
    <x v="1"/>
  </r>
  <r>
    <n v="10536"/>
    <s v="LEHMS"/>
    <x v="224"/>
    <n v="33"/>
    <x v="10"/>
    <n v="2.5"/>
    <n v="30"/>
    <n v="75"/>
    <x v="26"/>
    <x v="1"/>
  </r>
  <r>
    <n v="10536"/>
    <s v="LEHMS"/>
    <x v="224"/>
    <n v="60"/>
    <x v="11"/>
    <n v="34"/>
    <n v="35"/>
    <n v="1190"/>
    <x v="26"/>
    <x v="1"/>
  </r>
  <r>
    <n v="10537"/>
    <s v="RICSU"/>
    <x v="224"/>
    <n v="31"/>
    <x v="12"/>
    <n v="12.5"/>
    <n v="30"/>
    <n v="375"/>
    <x v="6"/>
    <x v="4"/>
  </r>
  <r>
    <n v="10537"/>
    <s v="RICSU"/>
    <x v="224"/>
    <n v="51"/>
    <x v="4"/>
    <n v="53"/>
    <n v="6"/>
    <n v="318"/>
    <x v="6"/>
    <x v="4"/>
  </r>
  <r>
    <n v="10537"/>
    <s v="RICSU"/>
    <x v="224"/>
    <n v="58"/>
    <x v="64"/>
    <n v="13.25"/>
    <n v="20"/>
    <n v="265"/>
    <x v="6"/>
    <x v="4"/>
  </r>
  <r>
    <n v="10537"/>
    <s v="RICSU"/>
    <x v="224"/>
    <n v="72"/>
    <x v="2"/>
    <n v="34.799999999999997"/>
    <n v="21"/>
    <n v="730.8"/>
    <x v="6"/>
    <x v="4"/>
  </r>
  <r>
    <n v="10537"/>
    <s v="RICSU"/>
    <x v="224"/>
    <n v="73"/>
    <x v="47"/>
    <n v="15"/>
    <n v="9"/>
    <n v="135"/>
    <x v="6"/>
    <x v="4"/>
  </r>
  <r>
    <n v="10538"/>
    <s v="BSBEV"/>
    <x v="225"/>
    <n v="70"/>
    <x v="30"/>
    <n v="15"/>
    <n v="7"/>
    <n v="105"/>
    <x v="31"/>
    <x v="13"/>
  </r>
  <r>
    <n v="10538"/>
    <s v="BSBEV"/>
    <x v="225"/>
    <n v="72"/>
    <x v="2"/>
    <n v="34.799999999999997"/>
    <n v="1"/>
    <n v="34.799999999999997"/>
    <x v="31"/>
    <x v="13"/>
  </r>
  <r>
    <n v="10539"/>
    <s v="BSBEV"/>
    <x v="226"/>
    <n v="13"/>
    <x v="43"/>
    <n v="6"/>
    <n v="8"/>
    <n v="48"/>
    <x v="31"/>
    <x v="13"/>
  </r>
  <r>
    <n v="10539"/>
    <s v="BSBEV"/>
    <x v="226"/>
    <n v="21"/>
    <x v="27"/>
    <n v="10"/>
    <n v="15"/>
    <n v="150"/>
    <x v="31"/>
    <x v="13"/>
  </r>
  <r>
    <n v="10539"/>
    <s v="BSBEV"/>
    <x v="226"/>
    <n v="33"/>
    <x v="10"/>
    <n v="2.5"/>
    <n v="15"/>
    <n v="37.5"/>
    <x v="31"/>
    <x v="13"/>
  </r>
  <r>
    <n v="10539"/>
    <s v="BSBEV"/>
    <x v="226"/>
    <n v="49"/>
    <x v="14"/>
    <n v="20"/>
    <n v="6"/>
    <n v="120"/>
    <x v="31"/>
    <x v="13"/>
  </r>
  <r>
    <n v="10540"/>
    <s v="QUICK"/>
    <x v="227"/>
    <n v="3"/>
    <x v="57"/>
    <n v="10"/>
    <n v="60"/>
    <n v="600"/>
    <x v="21"/>
    <x v="1"/>
  </r>
  <r>
    <n v="10540"/>
    <s v="QUICK"/>
    <x v="227"/>
    <n v="26"/>
    <x v="68"/>
    <n v="31.23"/>
    <n v="40"/>
    <n v="1249.2"/>
    <x v="21"/>
    <x v="1"/>
  </r>
  <r>
    <n v="10540"/>
    <s v="QUICK"/>
    <x v="227"/>
    <n v="38"/>
    <x v="67"/>
    <n v="263.5"/>
    <n v="30"/>
    <n v="7905"/>
    <x v="21"/>
    <x v="1"/>
  </r>
  <r>
    <n v="10540"/>
    <s v="QUICK"/>
    <x v="227"/>
    <n v="68"/>
    <x v="56"/>
    <n v="12.5"/>
    <n v="35"/>
    <n v="437.5"/>
    <x v="21"/>
    <x v="1"/>
  </r>
  <r>
    <n v="10541"/>
    <s v="HANAR"/>
    <x v="227"/>
    <n v="24"/>
    <x v="15"/>
    <n v="4.5"/>
    <n v="35"/>
    <n v="157.5"/>
    <x v="2"/>
    <x v="2"/>
  </r>
  <r>
    <n v="10541"/>
    <s v="HANAR"/>
    <x v="227"/>
    <n v="38"/>
    <x v="67"/>
    <n v="263.5"/>
    <n v="4"/>
    <n v="1054"/>
    <x v="2"/>
    <x v="2"/>
  </r>
  <r>
    <n v="10541"/>
    <s v="HANAR"/>
    <x v="227"/>
    <n v="65"/>
    <x v="6"/>
    <n v="21.05"/>
    <n v="36"/>
    <n v="757.80000000000007"/>
    <x v="2"/>
    <x v="2"/>
  </r>
  <r>
    <n v="10541"/>
    <s v="HANAR"/>
    <x v="227"/>
    <n v="71"/>
    <x v="42"/>
    <n v="21.5"/>
    <n v="9"/>
    <n v="193.5"/>
    <x v="2"/>
    <x v="2"/>
  </r>
  <r>
    <n v="10542"/>
    <s v="KOENE"/>
    <x v="228"/>
    <n v="11"/>
    <x v="0"/>
    <n v="21"/>
    <n v="15"/>
    <n v="315"/>
    <x v="44"/>
    <x v="1"/>
  </r>
  <r>
    <n v="10542"/>
    <s v="KOENE"/>
    <x v="228"/>
    <n v="54"/>
    <x v="55"/>
    <n v="7.45"/>
    <n v="24"/>
    <n v="178.8"/>
    <x v="44"/>
    <x v="1"/>
  </r>
  <r>
    <n v="10543"/>
    <s v="LILAS"/>
    <x v="229"/>
    <n v="12"/>
    <x v="36"/>
    <n v="38"/>
    <n v="30"/>
    <n v="1140"/>
    <x v="28"/>
    <x v="5"/>
  </r>
  <r>
    <n v="10543"/>
    <s v="LILAS"/>
    <x v="229"/>
    <n v="23"/>
    <x v="70"/>
    <n v="9"/>
    <n v="70"/>
    <n v="630"/>
    <x v="28"/>
    <x v="5"/>
  </r>
  <r>
    <n v="10544"/>
    <s v="LONEP"/>
    <x v="229"/>
    <n v="28"/>
    <x v="44"/>
    <n v="45.6"/>
    <n v="7"/>
    <n v="319.2"/>
    <x v="38"/>
    <x v="8"/>
  </r>
  <r>
    <n v="10544"/>
    <s v="LONEP"/>
    <x v="229"/>
    <n v="67"/>
    <x v="51"/>
    <n v="14"/>
    <n v="7"/>
    <n v="98"/>
    <x v="38"/>
    <x v="8"/>
  </r>
  <r>
    <n v="10545"/>
    <s v="LAZYK"/>
    <x v="230"/>
    <n v="11"/>
    <x v="0"/>
    <n v="21"/>
    <n v="10"/>
    <n v="210"/>
    <x v="74"/>
    <x v="8"/>
  </r>
  <r>
    <n v="10546"/>
    <s v="VICTE"/>
    <x v="231"/>
    <n v="7"/>
    <x v="32"/>
    <n v="30"/>
    <n v="10"/>
    <n v="300"/>
    <x v="3"/>
    <x v="0"/>
  </r>
  <r>
    <n v="10546"/>
    <s v="VICTE"/>
    <x v="231"/>
    <n v="35"/>
    <x v="31"/>
    <n v="18"/>
    <n v="30"/>
    <n v="540"/>
    <x v="3"/>
    <x v="0"/>
  </r>
  <r>
    <n v="10546"/>
    <s v="VICTE"/>
    <x v="231"/>
    <n v="62"/>
    <x v="29"/>
    <n v="49.3"/>
    <n v="40"/>
    <n v="1972"/>
    <x v="3"/>
    <x v="0"/>
  </r>
  <r>
    <n v="10547"/>
    <s v="SEVES"/>
    <x v="231"/>
    <n v="32"/>
    <x v="26"/>
    <n v="32"/>
    <n v="24"/>
    <n v="768"/>
    <x v="56"/>
    <x v="13"/>
  </r>
  <r>
    <n v="10547"/>
    <s v="SEVES"/>
    <x v="231"/>
    <n v="36"/>
    <x v="20"/>
    <n v="19"/>
    <n v="60"/>
    <n v="1140"/>
    <x v="56"/>
    <x v="13"/>
  </r>
  <r>
    <n v="10548"/>
    <s v="TOMSP"/>
    <x v="232"/>
    <n v="34"/>
    <x v="53"/>
    <n v="14"/>
    <n v="10"/>
    <n v="140"/>
    <x v="1"/>
    <x v="1"/>
  </r>
  <r>
    <n v="10548"/>
    <s v="TOMSP"/>
    <x v="232"/>
    <n v="41"/>
    <x v="5"/>
    <n v="9.65"/>
    <n v="14"/>
    <n v="135.1"/>
    <x v="1"/>
    <x v="1"/>
  </r>
  <r>
    <n v="10549"/>
    <s v="QUICK"/>
    <x v="233"/>
    <n v="31"/>
    <x v="12"/>
    <n v="12.5"/>
    <n v="55"/>
    <n v="687.5"/>
    <x v="21"/>
    <x v="1"/>
  </r>
  <r>
    <n v="10549"/>
    <s v="QUICK"/>
    <x v="233"/>
    <n v="45"/>
    <x v="73"/>
    <n v="9.5"/>
    <n v="100"/>
    <n v="950"/>
    <x v="21"/>
    <x v="1"/>
  </r>
  <r>
    <n v="10549"/>
    <s v="QUICK"/>
    <x v="233"/>
    <n v="51"/>
    <x v="4"/>
    <n v="53"/>
    <n v="48"/>
    <n v="2544"/>
    <x v="21"/>
    <x v="1"/>
  </r>
  <r>
    <n v="10550"/>
    <s v="GODOS"/>
    <x v="234"/>
    <n v="17"/>
    <x v="35"/>
    <n v="39"/>
    <n v="8"/>
    <n v="312"/>
    <x v="36"/>
    <x v="12"/>
  </r>
  <r>
    <n v="10550"/>
    <s v="GODOS"/>
    <x v="234"/>
    <n v="19"/>
    <x v="49"/>
    <n v="9.1999999999999993"/>
    <n v="10"/>
    <n v="92"/>
    <x v="36"/>
    <x v="12"/>
  </r>
  <r>
    <n v="10550"/>
    <s v="GODOS"/>
    <x v="234"/>
    <n v="21"/>
    <x v="27"/>
    <n v="10"/>
    <n v="6"/>
    <n v="60"/>
    <x v="36"/>
    <x v="12"/>
  </r>
  <r>
    <n v="10550"/>
    <s v="GODOS"/>
    <x v="234"/>
    <n v="61"/>
    <x v="75"/>
    <n v="28.5"/>
    <n v="10"/>
    <n v="285"/>
    <x v="36"/>
    <x v="12"/>
  </r>
  <r>
    <n v="10551"/>
    <s v="FURIB"/>
    <x v="234"/>
    <n v="16"/>
    <x v="19"/>
    <n v="17.45"/>
    <n v="40"/>
    <n v="698"/>
    <x v="47"/>
    <x v="15"/>
  </r>
  <r>
    <n v="10551"/>
    <s v="FURIB"/>
    <x v="234"/>
    <n v="35"/>
    <x v="31"/>
    <n v="18"/>
    <n v="20"/>
    <n v="360"/>
    <x v="47"/>
    <x v="15"/>
  </r>
  <r>
    <n v="10551"/>
    <s v="FURIB"/>
    <x v="234"/>
    <n v="44"/>
    <x v="45"/>
    <n v="19.45"/>
    <n v="40"/>
    <n v="778"/>
    <x v="47"/>
    <x v="15"/>
  </r>
  <r>
    <n v="10552"/>
    <s v="HILAA"/>
    <x v="235"/>
    <n v="69"/>
    <x v="60"/>
    <n v="36"/>
    <n v="18"/>
    <n v="648"/>
    <x v="8"/>
    <x v="5"/>
  </r>
  <r>
    <n v="10552"/>
    <s v="HILAA"/>
    <x v="235"/>
    <n v="75"/>
    <x v="48"/>
    <n v="7.75"/>
    <n v="30"/>
    <n v="232.5"/>
    <x v="8"/>
    <x v="5"/>
  </r>
  <r>
    <n v="10553"/>
    <s v="WARTH"/>
    <x v="236"/>
    <n v="11"/>
    <x v="0"/>
    <n v="21"/>
    <n v="15"/>
    <n v="315"/>
    <x v="16"/>
    <x v="10"/>
  </r>
  <r>
    <n v="10553"/>
    <s v="WARTH"/>
    <x v="236"/>
    <n v="16"/>
    <x v="19"/>
    <n v="17.45"/>
    <n v="14"/>
    <n v="244.29999999999998"/>
    <x v="16"/>
    <x v="10"/>
  </r>
  <r>
    <n v="10553"/>
    <s v="WARTH"/>
    <x v="236"/>
    <n v="22"/>
    <x v="7"/>
    <n v="21"/>
    <n v="24"/>
    <n v="504"/>
    <x v="16"/>
    <x v="10"/>
  </r>
  <r>
    <n v="10553"/>
    <s v="WARTH"/>
    <x v="236"/>
    <n v="31"/>
    <x v="12"/>
    <n v="12.5"/>
    <n v="30"/>
    <n v="375"/>
    <x v="16"/>
    <x v="10"/>
  </r>
  <r>
    <n v="10553"/>
    <s v="WARTH"/>
    <x v="236"/>
    <n v="35"/>
    <x v="31"/>
    <n v="18"/>
    <n v="6"/>
    <n v="108"/>
    <x v="16"/>
    <x v="10"/>
  </r>
  <r>
    <n v="10554"/>
    <s v="OTTIK"/>
    <x v="236"/>
    <n v="16"/>
    <x v="19"/>
    <n v="17.45"/>
    <n v="30"/>
    <n v="523.5"/>
    <x v="11"/>
    <x v="1"/>
  </r>
  <r>
    <n v="10554"/>
    <s v="OTTIK"/>
    <x v="236"/>
    <n v="23"/>
    <x v="70"/>
    <n v="9"/>
    <n v="20"/>
    <n v="180"/>
    <x v="11"/>
    <x v="1"/>
  </r>
  <r>
    <n v="10554"/>
    <s v="OTTIK"/>
    <x v="236"/>
    <n v="62"/>
    <x v="29"/>
    <n v="49.3"/>
    <n v="20"/>
    <n v="986"/>
    <x v="11"/>
    <x v="1"/>
  </r>
  <r>
    <n v="10554"/>
    <s v="OTTIK"/>
    <x v="236"/>
    <n v="77"/>
    <x v="23"/>
    <n v="13"/>
    <n v="10"/>
    <n v="130"/>
    <x v="11"/>
    <x v="1"/>
  </r>
  <r>
    <n v="10555"/>
    <s v="SAVEA"/>
    <x v="237"/>
    <n v="14"/>
    <x v="3"/>
    <n v="23.25"/>
    <n v="30"/>
    <n v="697.5"/>
    <x v="45"/>
    <x v="8"/>
  </r>
  <r>
    <n v="10555"/>
    <s v="SAVEA"/>
    <x v="237"/>
    <n v="19"/>
    <x v="49"/>
    <n v="9.1999999999999993"/>
    <n v="35"/>
    <n v="322"/>
    <x v="45"/>
    <x v="8"/>
  </r>
  <r>
    <n v="10555"/>
    <s v="SAVEA"/>
    <x v="237"/>
    <n v="24"/>
    <x v="15"/>
    <n v="4.5"/>
    <n v="18"/>
    <n v="81"/>
    <x v="45"/>
    <x v="8"/>
  </r>
  <r>
    <n v="10555"/>
    <s v="SAVEA"/>
    <x v="237"/>
    <n v="51"/>
    <x v="4"/>
    <n v="53"/>
    <n v="20"/>
    <n v="1060"/>
    <x v="45"/>
    <x v="8"/>
  </r>
  <r>
    <n v="10555"/>
    <s v="SAVEA"/>
    <x v="237"/>
    <n v="56"/>
    <x v="33"/>
    <n v="38"/>
    <n v="40"/>
    <n v="1520"/>
    <x v="45"/>
    <x v="8"/>
  </r>
  <r>
    <n v="10556"/>
    <s v="SIMOB"/>
    <x v="238"/>
    <n v="72"/>
    <x v="2"/>
    <n v="34.799999999999997"/>
    <n v="24"/>
    <n v="835.19999999999993"/>
    <x v="51"/>
    <x v="17"/>
  </r>
  <r>
    <n v="10557"/>
    <s v="LEHMS"/>
    <x v="238"/>
    <n v="64"/>
    <x v="58"/>
    <n v="33.25"/>
    <n v="30"/>
    <n v="997.5"/>
    <x v="26"/>
    <x v="1"/>
  </r>
  <r>
    <n v="10557"/>
    <s v="LEHMS"/>
    <x v="238"/>
    <n v="75"/>
    <x v="48"/>
    <n v="7.75"/>
    <n v="20"/>
    <n v="155"/>
    <x v="26"/>
    <x v="1"/>
  </r>
  <r>
    <n v="10558"/>
    <s v="AROUT"/>
    <x v="239"/>
    <n v="47"/>
    <x v="69"/>
    <n v="9.5"/>
    <n v="25"/>
    <n v="237.5"/>
    <x v="55"/>
    <x v="13"/>
  </r>
  <r>
    <n v="10558"/>
    <s v="AROUT"/>
    <x v="239"/>
    <n v="51"/>
    <x v="4"/>
    <n v="53"/>
    <n v="20"/>
    <n v="1060"/>
    <x v="55"/>
    <x v="13"/>
  </r>
  <r>
    <n v="10558"/>
    <s v="AROUT"/>
    <x v="239"/>
    <n v="52"/>
    <x v="65"/>
    <n v="7"/>
    <n v="30"/>
    <n v="210"/>
    <x v="55"/>
    <x v="13"/>
  </r>
  <r>
    <n v="10558"/>
    <s v="AROUT"/>
    <x v="239"/>
    <n v="53"/>
    <x v="22"/>
    <n v="32.799999999999997"/>
    <n v="18"/>
    <n v="590.4"/>
    <x v="55"/>
    <x v="13"/>
  </r>
  <r>
    <n v="10558"/>
    <s v="AROUT"/>
    <x v="239"/>
    <n v="73"/>
    <x v="47"/>
    <n v="15"/>
    <n v="3"/>
    <n v="45"/>
    <x v="55"/>
    <x v="13"/>
  </r>
  <r>
    <n v="10559"/>
    <s v="BLONP"/>
    <x v="240"/>
    <n v="41"/>
    <x v="5"/>
    <n v="9.65"/>
    <n v="12"/>
    <n v="115.80000000000001"/>
    <x v="15"/>
    <x v="0"/>
  </r>
  <r>
    <n v="10559"/>
    <s v="BLONP"/>
    <x v="240"/>
    <n v="55"/>
    <x v="16"/>
    <n v="24"/>
    <n v="18"/>
    <n v="432"/>
    <x v="15"/>
    <x v="0"/>
  </r>
  <r>
    <n v="10560"/>
    <s v="FRANK"/>
    <x v="241"/>
    <n v="30"/>
    <x v="34"/>
    <n v="25.89"/>
    <n v="20"/>
    <n v="517.79999999999995"/>
    <x v="17"/>
    <x v="1"/>
  </r>
  <r>
    <n v="10560"/>
    <s v="FRANK"/>
    <x v="241"/>
    <n v="62"/>
    <x v="29"/>
    <n v="49.3"/>
    <n v="15"/>
    <n v="739.5"/>
    <x v="17"/>
    <x v="1"/>
  </r>
  <r>
    <n v="10561"/>
    <s v="FOLKO"/>
    <x v="241"/>
    <n v="44"/>
    <x v="45"/>
    <n v="19.45"/>
    <n v="10"/>
    <n v="194.5"/>
    <x v="14"/>
    <x v="9"/>
  </r>
  <r>
    <n v="10561"/>
    <s v="FOLKO"/>
    <x v="241"/>
    <n v="51"/>
    <x v="4"/>
    <n v="53"/>
    <n v="50"/>
    <n v="2650"/>
    <x v="14"/>
    <x v="9"/>
  </r>
  <r>
    <n v="10562"/>
    <s v="REGGC"/>
    <x v="242"/>
    <n v="33"/>
    <x v="10"/>
    <n v="2.5"/>
    <n v="20"/>
    <n v="50"/>
    <x v="30"/>
    <x v="11"/>
  </r>
  <r>
    <n v="10562"/>
    <s v="REGGC"/>
    <x v="242"/>
    <n v="62"/>
    <x v="29"/>
    <n v="49.3"/>
    <n v="10"/>
    <n v="493"/>
    <x v="30"/>
    <x v="11"/>
  </r>
  <r>
    <n v="10563"/>
    <s v="RICAR"/>
    <x v="243"/>
    <n v="36"/>
    <x v="20"/>
    <n v="19"/>
    <n v="25"/>
    <n v="475"/>
    <x v="29"/>
    <x v="2"/>
  </r>
  <r>
    <n v="10563"/>
    <s v="RICAR"/>
    <x v="243"/>
    <n v="52"/>
    <x v="65"/>
    <n v="7"/>
    <n v="70"/>
    <n v="490"/>
    <x v="29"/>
    <x v="2"/>
  </r>
  <r>
    <n v="10564"/>
    <s v="RATTC"/>
    <x v="243"/>
    <n v="17"/>
    <x v="35"/>
    <n v="39"/>
    <n v="16"/>
    <n v="624"/>
    <x v="13"/>
    <x v="8"/>
  </r>
  <r>
    <n v="10564"/>
    <s v="RATTC"/>
    <x v="243"/>
    <n v="31"/>
    <x v="12"/>
    <n v="12.5"/>
    <n v="6"/>
    <n v="75"/>
    <x v="13"/>
    <x v="8"/>
  </r>
  <r>
    <n v="10564"/>
    <s v="RATTC"/>
    <x v="243"/>
    <n v="55"/>
    <x v="16"/>
    <n v="24"/>
    <n v="25"/>
    <n v="600"/>
    <x v="13"/>
    <x v="8"/>
  </r>
  <r>
    <n v="10565"/>
    <s v="MEREP"/>
    <x v="244"/>
    <n v="24"/>
    <x v="15"/>
    <n v="4.5"/>
    <n v="25"/>
    <n v="112.5"/>
    <x v="49"/>
    <x v="16"/>
  </r>
  <r>
    <n v="10565"/>
    <s v="MEREP"/>
    <x v="244"/>
    <n v="64"/>
    <x v="58"/>
    <n v="33.25"/>
    <n v="18"/>
    <n v="598.5"/>
    <x v="49"/>
    <x v="16"/>
  </r>
  <r>
    <n v="10566"/>
    <s v="BLONP"/>
    <x v="245"/>
    <n v="11"/>
    <x v="0"/>
    <n v="21"/>
    <n v="35"/>
    <n v="735"/>
    <x v="15"/>
    <x v="0"/>
  </r>
  <r>
    <n v="10566"/>
    <s v="BLONP"/>
    <x v="245"/>
    <n v="18"/>
    <x v="59"/>
    <n v="62.5"/>
    <n v="18"/>
    <n v="1125"/>
    <x v="15"/>
    <x v="0"/>
  </r>
  <r>
    <n v="10566"/>
    <s v="BLONP"/>
    <x v="245"/>
    <n v="76"/>
    <x v="38"/>
    <n v="18"/>
    <n v="10"/>
    <n v="180"/>
    <x v="15"/>
    <x v="0"/>
  </r>
  <r>
    <n v="10567"/>
    <s v="HUNGO"/>
    <x v="245"/>
    <n v="31"/>
    <x v="12"/>
    <n v="12.5"/>
    <n v="60"/>
    <n v="750"/>
    <x v="34"/>
    <x v="14"/>
  </r>
  <r>
    <n v="10567"/>
    <s v="HUNGO"/>
    <x v="245"/>
    <n v="51"/>
    <x v="4"/>
    <n v="53"/>
    <n v="3"/>
    <n v="159"/>
    <x v="34"/>
    <x v="14"/>
  </r>
  <r>
    <n v="10567"/>
    <s v="HUNGO"/>
    <x v="245"/>
    <n v="59"/>
    <x v="21"/>
    <n v="55"/>
    <n v="40"/>
    <n v="2200"/>
    <x v="34"/>
    <x v="14"/>
  </r>
  <r>
    <n v="10568"/>
    <s v="GALED"/>
    <x v="246"/>
    <n v="10"/>
    <x v="41"/>
    <n v="31"/>
    <n v="5"/>
    <n v="155"/>
    <x v="60"/>
    <x v="12"/>
  </r>
  <r>
    <n v="10569"/>
    <s v="RATTC"/>
    <x v="247"/>
    <n v="31"/>
    <x v="12"/>
    <n v="12.5"/>
    <n v="35"/>
    <n v="437.5"/>
    <x v="13"/>
    <x v="8"/>
  </r>
  <r>
    <n v="10569"/>
    <s v="RATTC"/>
    <x v="247"/>
    <n v="76"/>
    <x v="38"/>
    <n v="18"/>
    <n v="30"/>
    <n v="540"/>
    <x v="13"/>
    <x v="8"/>
  </r>
  <r>
    <n v="10570"/>
    <s v="MEREP"/>
    <x v="248"/>
    <n v="11"/>
    <x v="0"/>
    <n v="21"/>
    <n v="15"/>
    <n v="315"/>
    <x v="49"/>
    <x v="16"/>
  </r>
  <r>
    <n v="10570"/>
    <s v="MEREP"/>
    <x v="248"/>
    <n v="56"/>
    <x v="33"/>
    <n v="38"/>
    <n v="60"/>
    <n v="2280"/>
    <x v="49"/>
    <x v="16"/>
  </r>
  <r>
    <n v="10571"/>
    <s v="ERNSH"/>
    <x v="248"/>
    <n v="14"/>
    <x v="3"/>
    <n v="23.25"/>
    <n v="11"/>
    <n v="255.75"/>
    <x v="9"/>
    <x v="6"/>
  </r>
  <r>
    <n v="10571"/>
    <s v="ERNSH"/>
    <x v="248"/>
    <n v="42"/>
    <x v="1"/>
    <n v="14"/>
    <n v="28"/>
    <n v="392"/>
    <x v="9"/>
    <x v="6"/>
  </r>
  <r>
    <n v="10572"/>
    <s v="BERGS"/>
    <x v="249"/>
    <n v="16"/>
    <x v="19"/>
    <n v="17.45"/>
    <n v="12"/>
    <n v="209.39999999999998"/>
    <x v="25"/>
    <x v="9"/>
  </r>
  <r>
    <n v="10572"/>
    <s v="BERGS"/>
    <x v="249"/>
    <n v="32"/>
    <x v="26"/>
    <n v="32"/>
    <n v="10"/>
    <n v="320"/>
    <x v="25"/>
    <x v="9"/>
  </r>
  <r>
    <n v="10572"/>
    <s v="BERGS"/>
    <x v="249"/>
    <n v="40"/>
    <x v="37"/>
    <n v="18.399999999999999"/>
    <n v="50"/>
    <n v="919.99999999999989"/>
    <x v="25"/>
    <x v="9"/>
  </r>
  <r>
    <n v="10572"/>
    <s v="BERGS"/>
    <x v="249"/>
    <n v="75"/>
    <x v="48"/>
    <n v="7.75"/>
    <n v="15"/>
    <n v="116.25"/>
    <x v="25"/>
    <x v="9"/>
  </r>
  <r>
    <n v="10573"/>
    <s v="ANTON"/>
    <x v="250"/>
    <n v="17"/>
    <x v="35"/>
    <n v="39"/>
    <n v="18"/>
    <n v="702"/>
    <x v="59"/>
    <x v="7"/>
  </r>
  <r>
    <n v="10573"/>
    <s v="ANTON"/>
    <x v="250"/>
    <n v="34"/>
    <x v="53"/>
    <n v="14"/>
    <n v="40"/>
    <n v="560"/>
    <x v="59"/>
    <x v="7"/>
  </r>
  <r>
    <n v="10573"/>
    <s v="ANTON"/>
    <x v="250"/>
    <n v="53"/>
    <x v="22"/>
    <n v="32.799999999999997"/>
    <n v="25"/>
    <n v="819.99999999999989"/>
    <x v="59"/>
    <x v="7"/>
  </r>
  <r>
    <n v="10574"/>
    <s v="TRAIH"/>
    <x v="250"/>
    <n v="33"/>
    <x v="10"/>
    <n v="2.5"/>
    <n v="14"/>
    <n v="35"/>
    <x v="81"/>
    <x v="8"/>
  </r>
  <r>
    <n v="10574"/>
    <s v="TRAIH"/>
    <x v="250"/>
    <n v="40"/>
    <x v="37"/>
    <n v="18.399999999999999"/>
    <n v="2"/>
    <n v="36.799999999999997"/>
    <x v="81"/>
    <x v="8"/>
  </r>
  <r>
    <n v="10574"/>
    <s v="TRAIH"/>
    <x v="250"/>
    <n v="62"/>
    <x v="29"/>
    <n v="49.3"/>
    <n v="10"/>
    <n v="493"/>
    <x v="81"/>
    <x v="8"/>
  </r>
  <r>
    <n v="10574"/>
    <s v="TRAIH"/>
    <x v="250"/>
    <n v="64"/>
    <x v="58"/>
    <n v="33.25"/>
    <n v="6"/>
    <n v="199.5"/>
    <x v="81"/>
    <x v="8"/>
  </r>
  <r>
    <n v="10575"/>
    <s v="MORGK"/>
    <x v="251"/>
    <n v="59"/>
    <x v="21"/>
    <n v="55"/>
    <n v="12"/>
    <n v="660"/>
    <x v="24"/>
    <x v="1"/>
  </r>
  <r>
    <n v="10575"/>
    <s v="MORGK"/>
    <x v="251"/>
    <n v="63"/>
    <x v="46"/>
    <n v="43.9"/>
    <n v="6"/>
    <n v="263.39999999999998"/>
    <x v="24"/>
    <x v="1"/>
  </r>
  <r>
    <n v="10575"/>
    <s v="MORGK"/>
    <x v="251"/>
    <n v="72"/>
    <x v="2"/>
    <n v="34.799999999999997"/>
    <n v="30"/>
    <n v="1044"/>
    <x v="24"/>
    <x v="1"/>
  </r>
  <r>
    <n v="10575"/>
    <s v="MORGK"/>
    <x v="251"/>
    <n v="76"/>
    <x v="38"/>
    <n v="18"/>
    <n v="10"/>
    <n v="180"/>
    <x v="24"/>
    <x v="1"/>
  </r>
  <r>
    <n v="10576"/>
    <s v="TORTU"/>
    <x v="252"/>
    <n v="1"/>
    <x v="52"/>
    <n v="18"/>
    <n v="10"/>
    <n v="180"/>
    <x v="23"/>
    <x v="7"/>
  </r>
  <r>
    <n v="10576"/>
    <s v="TORTU"/>
    <x v="252"/>
    <n v="31"/>
    <x v="12"/>
    <n v="12.5"/>
    <n v="20"/>
    <n v="250"/>
    <x v="23"/>
    <x v="7"/>
  </r>
  <r>
    <n v="10576"/>
    <s v="TORTU"/>
    <x v="252"/>
    <n v="44"/>
    <x v="45"/>
    <n v="19.45"/>
    <n v="21"/>
    <n v="408.45"/>
    <x v="23"/>
    <x v="7"/>
  </r>
  <r>
    <n v="10577"/>
    <s v="TRAIH"/>
    <x v="252"/>
    <n v="39"/>
    <x v="13"/>
    <n v="18"/>
    <n v="10"/>
    <n v="180"/>
    <x v="81"/>
    <x v="8"/>
  </r>
  <r>
    <n v="10577"/>
    <s v="TRAIH"/>
    <x v="252"/>
    <n v="75"/>
    <x v="48"/>
    <n v="7.75"/>
    <n v="20"/>
    <n v="155"/>
    <x v="81"/>
    <x v="8"/>
  </r>
  <r>
    <n v="10577"/>
    <s v="TRAIH"/>
    <x v="252"/>
    <n v="77"/>
    <x v="23"/>
    <n v="13"/>
    <n v="18"/>
    <n v="234"/>
    <x v="81"/>
    <x v="8"/>
  </r>
  <r>
    <n v="10578"/>
    <s v="BSBEV"/>
    <x v="253"/>
    <n v="35"/>
    <x v="31"/>
    <n v="18"/>
    <n v="20"/>
    <n v="360"/>
    <x v="31"/>
    <x v="13"/>
  </r>
  <r>
    <n v="10578"/>
    <s v="BSBEV"/>
    <x v="253"/>
    <n v="57"/>
    <x v="8"/>
    <n v="19.5"/>
    <n v="6"/>
    <n v="117"/>
    <x v="31"/>
    <x v="13"/>
  </r>
  <r>
    <n v="10579"/>
    <s v="LETSS"/>
    <x v="254"/>
    <n v="15"/>
    <x v="50"/>
    <n v="15.5"/>
    <n v="10"/>
    <n v="155"/>
    <x v="82"/>
    <x v="8"/>
  </r>
  <r>
    <n v="10579"/>
    <s v="LETSS"/>
    <x v="254"/>
    <n v="75"/>
    <x v="48"/>
    <n v="7.75"/>
    <n v="21"/>
    <n v="162.75"/>
    <x v="82"/>
    <x v="8"/>
  </r>
  <r>
    <n v="10580"/>
    <s v="OTTIK"/>
    <x v="255"/>
    <n v="14"/>
    <x v="3"/>
    <n v="23.25"/>
    <n v="15"/>
    <n v="348.75"/>
    <x v="11"/>
    <x v="1"/>
  </r>
  <r>
    <n v="10580"/>
    <s v="OTTIK"/>
    <x v="255"/>
    <n v="41"/>
    <x v="5"/>
    <n v="9.65"/>
    <n v="9"/>
    <n v="86.850000000000009"/>
    <x v="11"/>
    <x v="1"/>
  </r>
  <r>
    <n v="10580"/>
    <s v="OTTIK"/>
    <x v="255"/>
    <n v="65"/>
    <x v="6"/>
    <n v="21.05"/>
    <n v="30"/>
    <n v="631.5"/>
    <x v="11"/>
    <x v="1"/>
  </r>
  <r>
    <n v="10581"/>
    <s v="FAMIA"/>
    <x v="255"/>
    <n v="75"/>
    <x v="48"/>
    <n v="7.75"/>
    <n v="50"/>
    <n v="387.5"/>
    <x v="52"/>
    <x v="2"/>
  </r>
  <r>
    <n v="10582"/>
    <s v="BLAUS"/>
    <x v="256"/>
    <n v="57"/>
    <x v="8"/>
    <n v="19.5"/>
    <n v="4"/>
    <n v="78"/>
    <x v="76"/>
    <x v="1"/>
  </r>
  <r>
    <n v="10582"/>
    <s v="BLAUS"/>
    <x v="256"/>
    <n v="76"/>
    <x v="38"/>
    <n v="18"/>
    <n v="14"/>
    <n v="252"/>
    <x v="76"/>
    <x v="1"/>
  </r>
  <r>
    <n v="10583"/>
    <s v="WARTH"/>
    <x v="257"/>
    <n v="29"/>
    <x v="39"/>
    <n v="123.79"/>
    <n v="10"/>
    <n v="1237.9000000000001"/>
    <x v="16"/>
    <x v="10"/>
  </r>
  <r>
    <n v="10583"/>
    <s v="WARTH"/>
    <x v="257"/>
    <n v="60"/>
    <x v="11"/>
    <n v="34"/>
    <n v="24"/>
    <n v="816"/>
    <x v="16"/>
    <x v="10"/>
  </r>
  <r>
    <n v="10583"/>
    <s v="WARTH"/>
    <x v="257"/>
    <n v="69"/>
    <x v="60"/>
    <n v="36"/>
    <n v="10"/>
    <n v="360"/>
    <x v="16"/>
    <x v="10"/>
  </r>
  <r>
    <n v="10584"/>
    <s v="BLONP"/>
    <x v="257"/>
    <n v="31"/>
    <x v="12"/>
    <n v="12.5"/>
    <n v="50"/>
    <n v="625"/>
    <x v="15"/>
    <x v="0"/>
  </r>
  <r>
    <n v="10585"/>
    <s v="WELLI"/>
    <x v="258"/>
    <n v="47"/>
    <x v="69"/>
    <n v="9.5"/>
    <n v="15"/>
    <n v="142.5"/>
    <x v="7"/>
    <x v="2"/>
  </r>
  <r>
    <n v="10586"/>
    <s v="REGGC"/>
    <x v="259"/>
    <n v="52"/>
    <x v="65"/>
    <n v="7"/>
    <n v="4"/>
    <n v="28"/>
    <x v="30"/>
    <x v="11"/>
  </r>
  <r>
    <n v="10587"/>
    <s v="QUEDE"/>
    <x v="259"/>
    <n v="26"/>
    <x v="68"/>
    <n v="31.23"/>
    <n v="6"/>
    <n v="187.38"/>
    <x v="12"/>
    <x v="2"/>
  </r>
  <r>
    <n v="10587"/>
    <s v="QUEDE"/>
    <x v="259"/>
    <n v="35"/>
    <x v="31"/>
    <n v="18"/>
    <n v="20"/>
    <n v="360"/>
    <x v="12"/>
    <x v="2"/>
  </r>
  <r>
    <n v="10587"/>
    <s v="QUEDE"/>
    <x v="259"/>
    <n v="77"/>
    <x v="23"/>
    <n v="13"/>
    <n v="20"/>
    <n v="260"/>
    <x v="12"/>
    <x v="2"/>
  </r>
  <r>
    <n v="10588"/>
    <s v="QUICK"/>
    <x v="260"/>
    <n v="18"/>
    <x v="59"/>
    <n v="62.5"/>
    <n v="40"/>
    <n v="2500"/>
    <x v="21"/>
    <x v="1"/>
  </r>
  <r>
    <n v="10588"/>
    <s v="QUICK"/>
    <x v="260"/>
    <n v="42"/>
    <x v="1"/>
    <n v="14"/>
    <n v="100"/>
    <n v="1400"/>
    <x v="21"/>
    <x v="1"/>
  </r>
  <r>
    <n v="10589"/>
    <s v="GREAL"/>
    <x v="261"/>
    <n v="35"/>
    <x v="31"/>
    <n v="18"/>
    <n v="4"/>
    <n v="72"/>
    <x v="79"/>
    <x v="8"/>
  </r>
  <r>
    <n v="10590"/>
    <s v="MEREP"/>
    <x v="262"/>
    <n v="1"/>
    <x v="52"/>
    <n v="18"/>
    <n v="20"/>
    <n v="360"/>
    <x v="49"/>
    <x v="16"/>
  </r>
  <r>
    <n v="10590"/>
    <s v="MEREP"/>
    <x v="262"/>
    <n v="77"/>
    <x v="23"/>
    <n v="13"/>
    <n v="60"/>
    <n v="780"/>
    <x v="49"/>
    <x v="16"/>
  </r>
  <r>
    <n v="10591"/>
    <s v="VAFFE"/>
    <x v="262"/>
    <n v="3"/>
    <x v="57"/>
    <n v="10"/>
    <n v="14"/>
    <n v="140"/>
    <x v="61"/>
    <x v="17"/>
  </r>
  <r>
    <n v="10591"/>
    <s v="VAFFE"/>
    <x v="262"/>
    <n v="7"/>
    <x v="32"/>
    <n v="30"/>
    <n v="10"/>
    <n v="300"/>
    <x v="61"/>
    <x v="17"/>
  </r>
  <r>
    <n v="10591"/>
    <s v="VAFFE"/>
    <x v="262"/>
    <n v="54"/>
    <x v="55"/>
    <n v="7.45"/>
    <n v="50"/>
    <n v="372.5"/>
    <x v="61"/>
    <x v="17"/>
  </r>
  <r>
    <n v="10592"/>
    <s v="LEHMS"/>
    <x v="263"/>
    <n v="15"/>
    <x v="50"/>
    <n v="15.5"/>
    <n v="25"/>
    <n v="387.5"/>
    <x v="26"/>
    <x v="1"/>
  </r>
  <r>
    <n v="10592"/>
    <s v="LEHMS"/>
    <x v="263"/>
    <n v="26"/>
    <x v="68"/>
    <n v="31.23"/>
    <n v="5"/>
    <n v="156.15"/>
    <x v="26"/>
    <x v="1"/>
  </r>
  <r>
    <n v="10593"/>
    <s v="LEHMS"/>
    <x v="264"/>
    <n v="20"/>
    <x v="9"/>
    <n v="81"/>
    <n v="21"/>
    <n v="1701"/>
    <x v="26"/>
    <x v="1"/>
  </r>
  <r>
    <n v="10593"/>
    <s v="LEHMS"/>
    <x v="264"/>
    <n v="69"/>
    <x v="60"/>
    <n v="36"/>
    <n v="20"/>
    <n v="720"/>
    <x v="26"/>
    <x v="1"/>
  </r>
  <r>
    <n v="10593"/>
    <s v="LEHMS"/>
    <x v="264"/>
    <n v="76"/>
    <x v="38"/>
    <n v="18"/>
    <n v="4"/>
    <n v="72"/>
    <x v="26"/>
    <x v="1"/>
  </r>
  <r>
    <n v="10594"/>
    <s v="OLDWO"/>
    <x v="264"/>
    <n v="52"/>
    <x v="65"/>
    <n v="7"/>
    <n v="24"/>
    <n v="168"/>
    <x v="37"/>
    <x v="8"/>
  </r>
  <r>
    <n v="10594"/>
    <s v="OLDWO"/>
    <x v="264"/>
    <n v="58"/>
    <x v="64"/>
    <n v="13.25"/>
    <n v="30"/>
    <n v="397.5"/>
    <x v="37"/>
    <x v="8"/>
  </r>
  <r>
    <n v="10595"/>
    <s v="ERNSH"/>
    <x v="265"/>
    <n v="35"/>
    <x v="31"/>
    <n v="18"/>
    <n v="30"/>
    <n v="540"/>
    <x v="9"/>
    <x v="6"/>
  </r>
  <r>
    <n v="10595"/>
    <s v="ERNSH"/>
    <x v="265"/>
    <n v="61"/>
    <x v="75"/>
    <n v="28.5"/>
    <n v="120"/>
    <n v="3420"/>
    <x v="9"/>
    <x v="6"/>
  </r>
  <r>
    <n v="10595"/>
    <s v="ERNSH"/>
    <x v="265"/>
    <n v="69"/>
    <x v="60"/>
    <n v="36"/>
    <n v="65"/>
    <n v="2340"/>
    <x v="9"/>
    <x v="6"/>
  </r>
  <r>
    <n v="10596"/>
    <s v="WHITC"/>
    <x v="266"/>
    <n v="56"/>
    <x v="33"/>
    <n v="38"/>
    <n v="5"/>
    <n v="190"/>
    <x v="19"/>
    <x v="8"/>
  </r>
  <r>
    <n v="10596"/>
    <s v="WHITC"/>
    <x v="266"/>
    <n v="63"/>
    <x v="46"/>
    <n v="43.9"/>
    <n v="24"/>
    <n v="1053.5999999999999"/>
    <x v="19"/>
    <x v="8"/>
  </r>
  <r>
    <n v="10596"/>
    <s v="WHITC"/>
    <x v="266"/>
    <n v="75"/>
    <x v="48"/>
    <n v="7.75"/>
    <n v="30"/>
    <n v="232.5"/>
    <x v="19"/>
    <x v="8"/>
  </r>
  <r>
    <n v="10597"/>
    <s v="PICCO"/>
    <x v="266"/>
    <n v="24"/>
    <x v="15"/>
    <n v="4.5"/>
    <n v="35"/>
    <n v="157.5"/>
    <x v="54"/>
    <x v="6"/>
  </r>
  <r>
    <n v="10597"/>
    <s v="PICCO"/>
    <x v="266"/>
    <n v="57"/>
    <x v="8"/>
    <n v="19.5"/>
    <n v="20"/>
    <n v="390"/>
    <x v="54"/>
    <x v="6"/>
  </r>
  <r>
    <n v="10597"/>
    <s v="PICCO"/>
    <x v="266"/>
    <n v="65"/>
    <x v="6"/>
    <n v="21.05"/>
    <n v="12"/>
    <n v="252.60000000000002"/>
    <x v="54"/>
    <x v="6"/>
  </r>
  <r>
    <n v="10598"/>
    <s v="RATTC"/>
    <x v="267"/>
    <n v="27"/>
    <x v="24"/>
    <n v="43.9"/>
    <n v="50"/>
    <n v="2195"/>
    <x v="13"/>
    <x v="8"/>
  </r>
  <r>
    <n v="10598"/>
    <s v="RATTC"/>
    <x v="267"/>
    <n v="71"/>
    <x v="42"/>
    <n v="21.5"/>
    <n v="9"/>
    <n v="193.5"/>
    <x v="13"/>
    <x v="8"/>
  </r>
  <r>
    <n v="10599"/>
    <s v="BSBEV"/>
    <x v="268"/>
    <n v="62"/>
    <x v="29"/>
    <n v="49.3"/>
    <n v="10"/>
    <n v="493"/>
    <x v="31"/>
    <x v="13"/>
  </r>
  <r>
    <n v="10600"/>
    <s v="HUNGC"/>
    <x v="269"/>
    <n v="54"/>
    <x v="55"/>
    <n v="7.45"/>
    <n v="4"/>
    <n v="29.8"/>
    <x v="64"/>
    <x v="8"/>
  </r>
  <r>
    <n v="10600"/>
    <s v="HUNGC"/>
    <x v="269"/>
    <n v="73"/>
    <x v="47"/>
    <n v="15"/>
    <n v="30"/>
    <n v="450"/>
    <x v="64"/>
    <x v="8"/>
  </r>
  <r>
    <n v="10601"/>
    <s v="HILAA"/>
    <x v="269"/>
    <n v="13"/>
    <x v="43"/>
    <n v="6"/>
    <n v="60"/>
    <n v="360"/>
    <x v="8"/>
    <x v="5"/>
  </r>
  <r>
    <n v="10601"/>
    <s v="HILAA"/>
    <x v="269"/>
    <n v="59"/>
    <x v="21"/>
    <n v="55"/>
    <n v="35"/>
    <n v="1925"/>
    <x v="8"/>
    <x v="5"/>
  </r>
  <r>
    <n v="10602"/>
    <s v="VAFFE"/>
    <x v="270"/>
    <n v="77"/>
    <x v="23"/>
    <n v="13"/>
    <n v="5"/>
    <n v="65"/>
    <x v="61"/>
    <x v="17"/>
  </r>
  <r>
    <n v="10603"/>
    <s v="SAVEA"/>
    <x v="271"/>
    <n v="22"/>
    <x v="7"/>
    <n v="21"/>
    <n v="48"/>
    <n v="1008"/>
    <x v="45"/>
    <x v="8"/>
  </r>
  <r>
    <n v="10603"/>
    <s v="SAVEA"/>
    <x v="271"/>
    <n v="49"/>
    <x v="14"/>
    <n v="20"/>
    <n v="25"/>
    <n v="500"/>
    <x v="45"/>
    <x v="8"/>
  </r>
  <r>
    <n v="10604"/>
    <s v="FURIB"/>
    <x v="271"/>
    <n v="48"/>
    <x v="74"/>
    <n v="12.75"/>
    <n v="6"/>
    <n v="76.5"/>
    <x v="47"/>
    <x v="15"/>
  </r>
  <r>
    <n v="10604"/>
    <s v="FURIB"/>
    <x v="271"/>
    <n v="76"/>
    <x v="38"/>
    <n v="18"/>
    <n v="10"/>
    <n v="180"/>
    <x v="47"/>
    <x v="15"/>
  </r>
  <r>
    <n v="10605"/>
    <s v="MEREP"/>
    <x v="272"/>
    <n v="16"/>
    <x v="19"/>
    <n v="17.45"/>
    <n v="30"/>
    <n v="523.5"/>
    <x v="49"/>
    <x v="16"/>
  </r>
  <r>
    <n v="10605"/>
    <s v="MEREP"/>
    <x v="272"/>
    <n v="59"/>
    <x v="21"/>
    <n v="55"/>
    <n v="20"/>
    <n v="1100"/>
    <x v="49"/>
    <x v="16"/>
  </r>
  <r>
    <n v="10605"/>
    <s v="MEREP"/>
    <x v="272"/>
    <n v="60"/>
    <x v="11"/>
    <n v="34"/>
    <n v="70"/>
    <n v="2380"/>
    <x v="49"/>
    <x v="16"/>
  </r>
  <r>
    <n v="10605"/>
    <s v="MEREP"/>
    <x v="272"/>
    <n v="71"/>
    <x v="42"/>
    <n v="21.5"/>
    <n v="15"/>
    <n v="322.5"/>
    <x v="49"/>
    <x v="16"/>
  </r>
  <r>
    <n v="10606"/>
    <s v="TRADH"/>
    <x v="273"/>
    <n v="4"/>
    <x v="62"/>
    <n v="22"/>
    <n v="20"/>
    <n v="440"/>
    <x v="33"/>
    <x v="2"/>
  </r>
  <r>
    <n v="10606"/>
    <s v="TRADH"/>
    <x v="273"/>
    <n v="55"/>
    <x v="16"/>
    <n v="24"/>
    <n v="20"/>
    <n v="480"/>
    <x v="33"/>
    <x v="2"/>
  </r>
  <r>
    <n v="10606"/>
    <s v="TRADH"/>
    <x v="273"/>
    <n v="62"/>
    <x v="29"/>
    <n v="49.3"/>
    <n v="10"/>
    <n v="493"/>
    <x v="33"/>
    <x v="2"/>
  </r>
  <r>
    <n v="10607"/>
    <s v="SAVEA"/>
    <x v="273"/>
    <n v="7"/>
    <x v="32"/>
    <n v="30"/>
    <n v="45"/>
    <n v="1350"/>
    <x v="45"/>
    <x v="8"/>
  </r>
  <r>
    <n v="10607"/>
    <s v="SAVEA"/>
    <x v="273"/>
    <n v="17"/>
    <x v="35"/>
    <n v="39"/>
    <n v="100"/>
    <n v="3900"/>
    <x v="45"/>
    <x v="8"/>
  </r>
  <r>
    <n v="10607"/>
    <s v="SAVEA"/>
    <x v="273"/>
    <n v="33"/>
    <x v="10"/>
    <n v="2.5"/>
    <n v="14"/>
    <n v="35"/>
    <x v="45"/>
    <x v="8"/>
  </r>
  <r>
    <n v="10607"/>
    <s v="SAVEA"/>
    <x v="273"/>
    <n v="40"/>
    <x v="37"/>
    <n v="18.399999999999999"/>
    <n v="42"/>
    <n v="772.8"/>
    <x v="45"/>
    <x v="8"/>
  </r>
  <r>
    <n v="10607"/>
    <s v="SAVEA"/>
    <x v="273"/>
    <n v="72"/>
    <x v="2"/>
    <n v="34.799999999999997"/>
    <n v="12"/>
    <n v="417.59999999999997"/>
    <x v="45"/>
    <x v="8"/>
  </r>
  <r>
    <n v="10608"/>
    <s v="TOMSP"/>
    <x v="274"/>
    <n v="56"/>
    <x v="33"/>
    <n v="38"/>
    <n v="28"/>
    <n v="1064"/>
    <x v="1"/>
    <x v="1"/>
  </r>
  <r>
    <n v="10609"/>
    <s v="DUMON"/>
    <x v="275"/>
    <n v="1"/>
    <x v="52"/>
    <n v="18"/>
    <n v="3"/>
    <n v="54"/>
    <x v="41"/>
    <x v="0"/>
  </r>
  <r>
    <n v="10609"/>
    <s v="DUMON"/>
    <x v="275"/>
    <n v="10"/>
    <x v="41"/>
    <n v="31"/>
    <n v="10"/>
    <n v="310"/>
    <x v="41"/>
    <x v="0"/>
  </r>
  <r>
    <n v="10609"/>
    <s v="DUMON"/>
    <x v="275"/>
    <n v="21"/>
    <x v="27"/>
    <n v="10"/>
    <n v="6"/>
    <n v="60"/>
    <x v="41"/>
    <x v="0"/>
  </r>
  <r>
    <n v="10610"/>
    <s v="LAMAI"/>
    <x v="276"/>
    <n v="36"/>
    <x v="20"/>
    <n v="19"/>
    <n v="21"/>
    <n v="399"/>
    <x v="53"/>
    <x v="0"/>
  </r>
  <r>
    <n v="10611"/>
    <s v="WOLZA"/>
    <x v="276"/>
    <n v="1"/>
    <x v="52"/>
    <n v="18"/>
    <n v="6"/>
    <n v="108"/>
    <x v="63"/>
    <x v="18"/>
  </r>
  <r>
    <n v="10611"/>
    <s v="WOLZA"/>
    <x v="276"/>
    <n v="2"/>
    <x v="18"/>
    <n v="19"/>
    <n v="10"/>
    <n v="190"/>
    <x v="63"/>
    <x v="18"/>
  </r>
  <r>
    <n v="10611"/>
    <s v="WOLZA"/>
    <x v="276"/>
    <n v="60"/>
    <x v="11"/>
    <n v="34"/>
    <n v="15"/>
    <n v="510"/>
    <x v="63"/>
    <x v="18"/>
  </r>
  <r>
    <n v="10612"/>
    <s v="SAVEA"/>
    <x v="277"/>
    <n v="10"/>
    <x v="41"/>
    <n v="31"/>
    <n v="70"/>
    <n v="2170"/>
    <x v="45"/>
    <x v="8"/>
  </r>
  <r>
    <n v="10612"/>
    <s v="SAVEA"/>
    <x v="277"/>
    <n v="36"/>
    <x v="20"/>
    <n v="19"/>
    <n v="55"/>
    <n v="1045"/>
    <x v="45"/>
    <x v="8"/>
  </r>
  <r>
    <n v="10612"/>
    <s v="SAVEA"/>
    <x v="277"/>
    <n v="49"/>
    <x v="14"/>
    <n v="20"/>
    <n v="18"/>
    <n v="360"/>
    <x v="45"/>
    <x v="8"/>
  </r>
  <r>
    <n v="10612"/>
    <s v="SAVEA"/>
    <x v="277"/>
    <n v="60"/>
    <x v="11"/>
    <n v="34"/>
    <n v="40"/>
    <n v="1360"/>
    <x v="45"/>
    <x v="8"/>
  </r>
  <r>
    <n v="10612"/>
    <s v="SAVEA"/>
    <x v="277"/>
    <n v="76"/>
    <x v="38"/>
    <n v="18"/>
    <n v="80"/>
    <n v="1440"/>
    <x v="45"/>
    <x v="8"/>
  </r>
  <r>
    <n v="10613"/>
    <s v="HILAA"/>
    <x v="278"/>
    <n v="13"/>
    <x v="43"/>
    <n v="6"/>
    <n v="8"/>
    <n v="48"/>
    <x v="8"/>
    <x v="5"/>
  </r>
  <r>
    <n v="10613"/>
    <s v="HILAA"/>
    <x v="278"/>
    <n v="75"/>
    <x v="48"/>
    <n v="7.75"/>
    <n v="40"/>
    <n v="310"/>
    <x v="8"/>
    <x v="5"/>
  </r>
  <r>
    <n v="10614"/>
    <s v="BLAUS"/>
    <x v="278"/>
    <n v="11"/>
    <x v="0"/>
    <n v="21"/>
    <n v="14"/>
    <n v="294"/>
    <x v="76"/>
    <x v="1"/>
  </r>
  <r>
    <n v="10614"/>
    <s v="BLAUS"/>
    <x v="278"/>
    <n v="21"/>
    <x v="27"/>
    <n v="10"/>
    <n v="8"/>
    <n v="80"/>
    <x v="76"/>
    <x v="1"/>
  </r>
  <r>
    <n v="10614"/>
    <s v="BLAUS"/>
    <x v="278"/>
    <n v="39"/>
    <x v="13"/>
    <n v="18"/>
    <n v="5"/>
    <n v="90"/>
    <x v="76"/>
    <x v="1"/>
  </r>
  <r>
    <n v="10615"/>
    <s v="WILMK"/>
    <x v="279"/>
    <n v="55"/>
    <x v="16"/>
    <n v="24"/>
    <n v="5"/>
    <n v="120"/>
    <x v="83"/>
    <x v="10"/>
  </r>
  <r>
    <n v="10616"/>
    <s v="GREAL"/>
    <x v="280"/>
    <n v="38"/>
    <x v="67"/>
    <n v="263.5"/>
    <n v="15"/>
    <n v="3952.5"/>
    <x v="79"/>
    <x v="8"/>
  </r>
  <r>
    <n v="10616"/>
    <s v="GREAL"/>
    <x v="280"/>
    <n v="56"/>
    <x v="33"/>
    <n v="38"/>
    <n v="14"/>
    <n v="532"/>
    <x v="79"/>
    <x v="8"/>
  </r>
  <r>
    <n v="10616"/>
    <s v="GREAL"/>
    <x v="280"/>
    <n v="70"/>
    <x v="30"/>
    <n v="15"/>
    <n v="15"/>
    <n v="225"/>
    <x v="79"/>
    <x v="8"/>
  </r>
  <r>
    <n v="10616"/>
    <s v="GREAL"/>
    <x v="280"/>
    <n v="71"/>
    <x v="42"/>
    <n v="21.5"/>
    <n v="15"/>
    <n v="322.5"/>
    <x v="79"/>
    <x v="8"/>
  </r>
  <r>
    <n v="10617"/>
    <s v="GREAL"/>
    <x v="280"/>
    <n v="59"/>
    <x v="21"/>
    <n v="55"/>
    <n v="30"/>
    <n v="1650"/>
    <x v="79"/>
    <x v="8"/>
  </r>
  <r>
    <n v="10618"/>
    <s v="MEREP"/>
    <x v="281"/>
    <n v="6"/>
    <x v="63"/>
    <n v="25"/>
    <n v="70"/>
    <n v="1750"/>
    <x v="49"/>
    <x v="16"/>
  </r>
  <r>
    <n v="10618"/>
    <s v="MEREP"/>
    <x v="281"/>
    <n v="56"/>
    <x v="33"/>
    <n v="38"/>
    <n v="20"/>
    <n v="760"/>
    <x v="49"/>
    <x v="16"/>
  </r>
  <r>
    <n v="10618"/>
    <s v="MEREP"/>
    <x v="281"/>
    <n v="68"/>
    <x v="56"/>
    <n v="12.5"/>
    <n v="15"/>
    <n v="187.5"/>
    <x v="49"/>
    <x v="16"/>
  </r>
  <r>
    <n v="10619"/>
    <s v="MEREP"/>
    <x v="282"/>
    <n v="21"/>
    <x v="27"/>
    <n v="10"/>
    <n v="42"/>
    <n v="420"/>
    <x v="49"/>
    <x v="16"/>
  </r>
  <r>
    <n v="10619"/>
    <s v="MEREP"/>
    <x v="282"/>
    <n v="22"/>
    <x v="7"/>
    <n v="21"/>
    <n v="40"/>
    <n v="840"/>
    <x v="49"/>
    <x v="16"/>
  </r>
  <r>
    <n v="10620"/>
    <s v="LAUGB"/>
    <x v="283"/>
    <n v="24"/>
    <x v="15"/>
    <n v="4.5"/>
    <n v="5"/>
    <n v="22.5"/>
    <x v="75"/>
    <x v="16"/>
  </r>
  <r>
    <n v="10620"/>
    <s v="LAUGB"/>
    <x v="283"/>
    <n v="52"/>
    <x v="65"/>
    <n v="7"/>
    <n v="5"/>
    <n v="35"/>
    <x v="75"/>
    <x v="16"/>
  </r>
  <r>
    <n v="10621"/>
    <s v="ISLAT"/>
    <x v="283"/>
    <n v="19"/>
    <x v="49"/>
    <n v="9.1999999999999993"/>
    <n v="5"/>
    <n v="46"/>
    <x v="42"/>
    <x v="13"/>
  </r>
  <r>
    <n v="10621"/>
    <s v="ISLAT"/>
    <x v="283"/>
    <n v="23"/>
    <x v="70"/>
    <n v="9"/>
    <n v="10"/>
    <n v="90"/>
    <x v="42"/>
    <x v="13"/>
  </r>
  <r>
    <n v="10621"/>
    <s v="ISLAT"/>
    <x v="283"/>
    <n v="70"/>
    <x v="30"/>
    <n v="15"/>
    <n v="20"/>
    <n v="300"/>
    <x v="42"/>
    <x v="13"/>
  </r>
  <r>
    <n v="10621"/>
    <s v="ISLAT"/>
    <x v="283"/>
    <n v="71"/>
    <x v="42"/>
    <n v="21.5"/>
    <n v="15"/>
    <n v="322.5"/>
    <x v="42"/>
    <x v="13"/>
  </r>
  <r>
    <n v="10622"/>
    <s v="RICAR"/>
    <x v="284"/>
    <n v="2"/>
    <x v="18"/>
    <n v="19"/>
    <n v="20"/>
    <n v="380"/>
    <x v="29"/>
    <x v="2"/>
  </r>
  <r>
    <n v="10622"/>
    <s v="RICAR"/>
    <x v="284"/>
    <n v="68"/>
    <x v="56"/>
    <n v="12.5"/>
    <n v="18"/>
    <n v="225"/>
    <x v="29"/>
    <x v="2"/>
  </r>
  <r>
    <n v="10623"/>
    <s v="FRANK"/>
    <x v="285"/>
    <n v="14"/>
    <x v="3"/>
    <n v="23.25"/>
    <n v="21"/>
    <n v="488.25"/>
    <x v="17"/>
    <x v="1"/>
  </r>
  <r>
    <n v="10623"/>
    <s v="FRANK"/>
    <x v="285"/>
    <n v="19"/>
    <x v="49"/>
    <n v="9.1999999999999993"/>
    <n v="15"/>
    <n v="138"/>
    <x v="17"/>
    <x v="1"/>
  </r>
  <r>
    <n v="10623"/>
    <s v="FRANK"/>
    <x v="285"/>
    <n v="21"/>
    <x v="27"/>
    <n v="10"/>
    <n v="25"/>
    <n v="250"/>
    <x v="17"/>
    <x v="1"/>
  </r>
  <r>
    <n v="10623"/>
    <s v="FRANK"/>
    <x v="285"/>
    <n v="24"/>
    <x v="15"/>
    <n v="4.5"/>
    <n v="3"/>
    <n v="13.5"/>
    <x v="17"/>
    <x v="1"/>
  </r>
  <r>
    <n v="10623"/>
    <s v="FRANK"/>
    <x v="285"/>
    <n v="35"/>
    <x v="31"/>
    <n v="18"/>
    <n v="30"/>
    <n v="540"/>
    <x v="17"/>
    <x v="1"/>
  </r>
  <r>
    <n v="10624"/>
    <s v="THECR"/>
    <x v="285"/>
    <n v="28"/>
    <x v="44"/>
    <n v="45.6"/>
    <n v="10"/>
    <n v="456"/>
    <x v="84"/>
    <x v="8"/>
  </r>
  <r>
    <n v="10624"/>
    <s v="THECR"/>
    <x v="285"/>
    <n v="29"/>
    <x v="39"/>
    <n v="123.79"/>
    <n v="6"/>
    <n v="742.74"/>
    <x v="84"/>
    <x v="8"/>
  </r>
  <r>
    <n v="10624"/>
    <s v="THECR"/>
    <x v="285"/>
    <n v="44"/>
    <x v="45"/>
    <n v="19.45"/>
    <n v="10"/>
    <n v="194.5"/>
    <x v="84"/>
    <x v="8"/>
  </r>
  <r>
    <n v="10625"/>
    <s v="ANATR"/>
    <x v="286"/>
    <n v="14"/>
    <x v="3"/>
    <n v="23.25"/>
    <n v="3"/>
    <n v="69.75"/>
    <x v="39"/>
    <x v="7"/>
  </r>
  <r>
    <n v="10625"/>
    <s v="ANATR"/>
    <x v="286"/>
    <n v="42"/>
    <x v="1"/>
    <n v="14"/>
    <n v="5"/>
    <n v="70"/>
    <x v="39"/>
    <x v="7"/>
  </r>
  <r>
    <n v="10625"/>
    <s v="ANATR"/>
    <x v="286"/>
    <n v="60"/>
    <x v="11"/>
    <n v="34"/>
    <n v="10"/>
    <n v="340"/>
    <x v="39"/>
    <x v="7"/>
  </r>
  <r>
    <n v="10626"/>
    <s v="BERGS"/>
    <x v="287"/>
    <n v="53"/>
    <x v="22"/>
    <n v="32.799999999999997"/>
    <n v="12"/>
    <n v="393.59999999999997"/>
    <x v="25"/>
    <x v="9"/>
  </r>
  <r>
    <n v="10626"/>
    <s v="BERGS"/>
    <x v="287"/>
    <n v="60"/>
    <x v="11"/>
    <n v="34"/>
    <n v="20"/>
    <n v="680"/>
    <x v="25"/>
    <x v="9"/>
  </r>
  <r>
    <n v="10626"/>
    <s v="BERGS"/>
    <x v="287"/>
    <n v="71"/>
    <x v="42"/>
    <n v="21.5"/>
    <n v="20"/>
    <n v="430"/>
    <x v="25"/>
    <x v="9"/>
  </r>
  <r>
    <n v="10627"/>
    <s v="SAVEA"/>
    <x v="287"/>
    <n v="62"/>
    <x v="29"/>
    <n v="49.3"/>
    <n v="15"/>
    <n v="739.5"/>
    <x v="45"/>
    <x v="8"/>
  </r>
  <r>
    <n v="10627"/>
    <s v="SAVEA"/>
    <x v="287"/>
    <n v="73"/>
    <x v="47"/>
    <n v="15"/>
    <n v="35"/>
    <n v="525"/>
    <x v="45"/>
    <x v="8"/>
  </r>
  <r>
    <n v="10628"/>
    <s v="BLONP"/>
    <x v="288"/>
    <n v="1"/>
    <x v="52"/>
    <n v="18"/>
    <n v="25"/>
    <n v="450"/>
    <x v="15"/>
    <x v="0"/>
  </r>
  <r>
    <n v="10629"/>
    <s v="GODOS"/>
    <x v="288"/>
    <n v="29"/>
    <x v="39"/>
    <n v="123.79"/>
    <n v="20"/>
    <n v="2475.8000000000002"/>
    <x v="36"/>
    <x v="12"/>
  </r>
  <r>
    <n v="10629"/>
    <s v="GODOS"/>
    <x v="288"/>
    <n v="64"/>
    <x v="58"/>
    <n v="33.25"/>
    <n v="9"/>
    <n v="299.25"/>
    <x v="36"/>
    <x v="12"/>
  </r>
  <r>
    <n v="10630"/>
    <s v="KOENE"/>
    <x v="289"/>
    <n v="55"/>
    <x v="16"/>
    <n v="24"/>
    <n v="12"/>
    <n v="288"/>
    <x v="44"/>
    <x v="1"/>
  </r>
  <r>
    <n v="10630"/>
    <s v="KOENE"/>
    <x v="289"/>
    <n v="76"/>
    <x v="38"/>
    <n v="18"/>
    <n v="35"/>
    <n v="630"/>
    <x v="44"/>
    <x v="1"/>
  </r>
  <r>
    <n v="10631"/>
    <s v="LAMAI"/>
    <x v="290"/>
    <n v="75"/>
    <x v="48"/>
    <n v="7.75"/>
    <n v="8"/>
    <n v="62"/>
    <x v="53"/>
    <x v="0"/>
  </r>
  <r>
    <n v="10632"/>
    <s v="WANDK"/>
    <x v="290"/>
    <n v="2"/>
    <x v="18"/>
    <n v="19"/>
    <n v="30"/>
    <n v="570"/>
    <x v="35"/>
    <x v="1"/>
  </r>
  <r>
    <n v="10632"/>
    <s v="WANDK"/>
    <x v="290"/>
    <n v="33"/>
    <x v="10"/>
    <n v="2.5"/>
    <n v="20"/>
    <n v="50"/>
    <x v="35"/>
    <x v="1"/>
  </r>
  <r>
    <n v="10633"/>
    <s v="ERNSH"/>
    <x v="291"/>
    <n v="12"/>
    <x v="36"/>
    <n v="38"/>
    <n v="36"/>
    <n v="1368"/>
    <x v="9"/>
    <x v="6"/>
  </r>
  <r>
    <n v="10633"/>
    <s v="ERNSH"/>
    <x v="291"/>
    <n v="13"/>
    <x v="43"/>
    <n v="6"/>
    <n v="13"/>
    <n v="78"/>
    <x v="9"/>
    <x v="6"/>
  </r>
  <r>
    <n v="10633"/>
    <s v="ERNSH"/>
    <x v="291"/>
    <n v="26"/>
    <x v="68"/>
    <n v="31.23"/>
    <n v="35"/>
    <n v="1093.05"/>
    <x v="9"/>
    <x v="6"/>
  </r>
  <r>
    <n v="10633"/>
    <s v="ERNSH"/>
    <x v="291"/>
    <n v="62"/>
    <x v="29"/>
    <n v="49.3"/>
    <n v="80"/>
    <n v="3944"/>
    <x v="9"/>
    <x v="6"/>
  </r>
  <r>
    <n v="10634"/>
    <s v="FOLIG"/>
    <x v="291"/>
    <n v="7"/>
    <x v="32"/>
    <n v="30"/>
    <n v="35"/>
    <n v="1050"/>
    <x v="68"/>
    <x v="0"/>
  </r>
  <r>
    <n v="10634"/>
    <s v="FOLIG"/>
    <x v="291"/>
    <n v="18"/>
    <x v="59"/>
    <n v="62.5"/>
    <n v="50"/>
    <n v="3125"/>
    <x v="68"/>
    <x v="0"/>
  </r>
  <r>
    <n v="10634"/>
    <s v="FOLIG"/>
    <x v="291"/>
    <n v="51"/>
    <x v="4"/>
    <n v="53"/>
    <n v="15"/>
    <n v="795"/>
    <x v="68"/>
    <x v="0"/>
  </r>
  <r>
    <n v="10634"/>
    <s v="FOLIG"/>
    <x v="291"/>
    <n v="75"/>
    <x v="48"/>
    <n v="7.75"/>
    <n v="2"/>
    <n v="15.5"/>
    <x v="68"/>
    <x v="0"/>
  </r>
  <r>
    <n v="10635"/>
    <s v="MAGAA"/>
    <x v="292"/>
    <n v="4"/>
    <x v="62"/>
    <n v="22"/>
    <n v="10"/>
    <n v="220"/>
    <x v="22"/>
    <x v="11"/>
  </r>
  <r>
    <n v="10635"/>
    <s v="MAGAA"/>
    <x v="292"/>
    <n v="5"/>
    <x v="25"/>
    <n v="21.35"/>
    <n v="15"/>
    <n v="320.25"/>
    <x v="22"/>
    <x v="11"/>
  </r>
  <r>
    <n v="10635"/>
    <s v="MAGAA"/>
    <x v="292"/>
    <n v="22"/>
    <x v="7"/>
    <n v="21"/>
    <n v="40"/>
    <n v="840"/>
    <x v="22"/>
    <x v="11"/>
  </r>
  <r>
    <n v="10636"/>
    <s v="WARTH"/>
    <x v="293"/>
    <n v="4"/>
    <x v="62"/>
    <n v="22"/>
    <n v="25"/>
    <n v="550"/>
    <x v="16"/>
    <x v="10"/>
  </r>
  <r>
    <n v="10636"/>
    <s v="WARTH"/>
    <x v="293"/>
    <n v="58"/>
    <x v="64"/>
    <n v="13.25"/>
    <n v="6"/>
    <n v="79.5"/>
    <x v="16"/>
    <x v="10"/>
  </r>
  <r>
    <n v="10637"/>
    <s v="QUEEN"/>
    <x v="293"/>
    <n v="11"/>
    <x v="0"/>
    <n v="21"/>
    <n v="10"/>
    <n v="210"/>
    <x v="62"/>
    <x v="2"/>
  </r>
  <r>
    <n v="10637"/>
    <s v="QUEEN"/>
    <x v="293"/>
    <n v="50"/>
    <x v="72"/>
    <n v="16.25"/>
    <n v="25"/>
    <n v="406.25"/>
    <x v="62"/>
    <x v="2"/>
  </r>
  <r>
    <n v="10637"/>
    <s v="QUEEN"/>
    <x v="293"/>
    <n v="56"/>
    <x v="33"/>
    <n v="38"/>
    <n v="60"/>
    <n v="2280"/>
    <x v="62"/>
    <x v="2"/>
  </r>
  <r>
    <n v="10638"/>
    <s v="LINOD"/>
    <x v="294"/>
    <n v="45"/>
    <x v="73"/>
    <n v="9.5"/>
    <n v="20"/>
    <n v="190"/>
    <x v="67"/>
    <x v="5"/>
  </r>
  <r>
    <n v="10638"/>
    <s v="LINOD"/>
    <x v="294"/>
    <n v="65"/>
    <x v="6"/>
    <n v="21.05"/>
    <n v="21"/>
    <n v="442.05"/>
    <x v="67"/>
    <x v="5"/>
  </r>
  <r>
    <n v="10638"/>
    <s v="LINOD"/>
    <x v="294"/>
    <n v="72"/>
    <x v="2"/>
    <n v="34.799999999999997"/>
    <n v="60"/>
    <n v="2088"/>
    <x v="67"/>
    <x v="5"/>
  </r>
  <r>
    <n v="10639"/>
    <s v="SANTG"/>
    <x v="294"/>
    <n v="18"/>
    <x v="59"/>
    <n v="62.5"/>
    <n v="8"/>
    <n v="500"/>
    <x v="65"/>
    <x v="19"/>
  </r>
  <r>
    <n v="10640"/>
    <s v="WANDK"/>
    <x v="295"/>
    <n v="69"/>
    <x v="60"/>
    <n v="36"/>
    <n v="20"/>
    <n v="720"/>
    <x v="35"/>
    <x v="1"/>
  </r>
  <r>
    <n v="10640"/>
    <s v="WANDK"/>
    <x v="295"/>
    <n v="70"/>
    <x v="30"/>
    <n v="15"/>
    <n v="15"/>
    <n v="225"/>
    <x v="35"/>
    <x v="1"/>
  </r>
  <r>
    <n v="10641"/>
    <s v="HILAA"/>
    <x v="296"/>
    <n v="2"/>
    <x v="18"/>
    <n v="19"/>
    <n v="50"/>
    <n v="950"/>
    <x v="8"/>
    <x v="5"/>
  </r>
  <r>
    <n v="10641"/>
    <s v="HILAA"/>
    <x v="296"/>
    <n v="40"/>
    <x v="37"/>
    <n v="18.399999999999999"/>
    <n v="60"/>
    <n v="1104"/>
    <x v="8"/>
    <x v="5"/>
  </r>
  <r>
    <n v="10642"/>
    <s v="SIMOB"/>
    <x v="296"/>
    <n v="21"/>
    <x v="27"/>
    <n v="10"/>
    <n v="30"/>
    <n v="300"/>
    <x v="51"/>
    <x v="17"/>
  </r>
  <r>
    <n v="10642"/>
    <s v="SIMOB"/>
    <x v="296"/>
    <n v="61"/>
    <x v="75"/>
    <n v="28.5"/>
    <n v="20"/>
    <n v="570"/>
    <x v="51"/>
    <x v="17"/>
  </r>
  <r>
    <n v="10643"/>
    <s v="ALFKI"/>
    <x v="297"/>
    <n v="28"/>
    <x v="44"/>
    <n v="45.6"/>
    <n v="15"/>
    <n v="684"/>
    <x v="85"/>
    <x v="1"/>
  </r>
  <r>
    <n v="10643"/>
    <s v="ALFKI"/>
    <x v="297"/>
    <n v="39"/>
    <x v="13"/>
    <n v="18"/>
    <n v="21"/>
    <n v="378"/>
    <x v="85"/>
    <x v="1"/>
  </r>
  <r>
    <n v="10643"/>
    <s v="ALFKI"/>
    <x v="297"/>
    <n v="46"/>
    <x v="54"/>
    <n v="12"/>
    <n v="2"/>
    <n v="24"/>
    <x v="85"/>
    <x v="1"/>
  </r>
  <r>
    <n v="10644"/>
    <s v="WELLI"/>
    <x v="297"/>
    <n v="18"/>
    <x v="59"/>
    <n v="62.5"/>
    <n v="4"/>
    <n v="250"/>
    <x v="7"/>
    <x v="2"/>
  </r>
  <r>
    <n v="10644"/>
    <s v="WELLI"/>
    <x v="297"/>
    <n v="43"/>
    <x v="40"/>
    <n v="46"/>
    <n v="20"/>
    <n v="920"/>
    <x v="7"/>
    <x v="2"/>
  </r>
  <r>
    <n v="10644"/>
    <s v="WELLI"/>
    <x v="297"/>
    <n v="46"/>
    <x v="54"/>
    <n v="12"/>
    <n v="21"/>
    <n v="252"/>
    <x v="7"/>
    <x v="2"/>
  </r>
  <r>
    <n v="10645"/>
    <s v="HANAR"/>
    <x v="298"/>
    <n v="18"/>
    <x v="59"/>
    <n v="62.5"/>
    <n v="20"/>
    <n v="1250"/>
    <x v="2"/>
    <x v="2"/>
  </r>
  <r>
    <n v="10645"/>
    <s v="HANAR"/>
    <x v="298"/>
    <n v="36"/>
    <x v="20"/>
    <n v="19"/>
    <n v="15"/>
    <n v="285"/>
    <x v="2"/>
    <x v="2"/>
  </r>
  <r>
    <n v="10646"/>
    <s v="HUNGO"/>
    <x v="299"/>
    <n v="1"/>
    <x v="52"/>
    <n v="18"/>
    <n v="15"/>
    <n v="270"/>
    <x v="34"/>
    <x v="14"/>
  </r>
  <r>
    <n v="10646"/>
    <s v="HUNGO"/>
    <x v="299"/>
    <n v="10"/>
    <x v="41"/>
    <n v="31"/>
    <n v="18"/>
    <n v="558"/>
    <x v="34"/>
    <x v="14"/>
  </r>
  <r>
    <n v="10646"/>
    <s v="HUNGO"/>
    <x v="299"/>
    <n v="71"/>
    <x v="42"/>
    <n v="21.5"/>
    <n v="30"/>
    <n v="645"/>
    <x v="34"/>
    <x v="14"/>
  </r>
  <r>
    <n v="10646"/>
    <s v="HUNGO"/>
    <x v="299"/>
    <n v="77"/>
    <x v="23"/>
    <n v="13"/>
    <n v="35"/>
    <n v="455"/>
    <x v="34"/>
    <x v="14"/>
  </r>
  <r>
    <n v="10647"/>
    <s v="QUEDE"/>
    <x v="299"/>
    <n v="19"/>
    <x v="49"/>
    <n v="9.1999999999999993"/>
    <n v="30"/>
    <n v="276"/>
    <x v="12"/>
    <x v="2"/>
  </r>
  <r>
    <n v="10647"/>
    <s v="QUEDE"/>
    <x v="299"/>
    <n v="39"/>
    <x v="13"/>
    <n v="18"/>
    <n v="20"/>
    <n v="360"/>
    <x v="12"/>
    <x v="2"/>
  </r>
  <r>
    <n v="10648"/>
    <s v="RICAR"/>
    <x v="300"/>
    <n v="22"/>
    <x v="7"/>
    <n v="21"/>
    <n v="15"/>
    <n v="315"/>
    <x v="29"/>
    <x v="2"/>
  </r>
  <r>
    <n v="10648"/>
    <s v="RICAR"/>
    <x v="300"/>
    <n v="24"/>
    <x v="15"/>
    <n v="4.5"/>
    <n v="15"/>
    <n v="67.5"/>
    <x v="29"/>
    <x v="2"/>
  </r>
  <r>
    <n v="10649"/>
    <s v="MAISD"/>
    <x v="300"/>
    <n v="28"/>
    <x v="44"/>
    <n v="45.6"/>
    <n v="20"/>
    <n v="912"/>
    <x v="80"/>
    <x v="3"/>
  </r>
  <r>
    <n v="10649"/>
    <s v="MAISD"/>
    <x v="300"/>
    <n v="72"/>
    <x v="2"/>
    <n v="34.799999999999997"/>
    <n v="15"/>
    <n v="522"/>
    <x v="80"/>
    <x v="3"/>
  </r>
  <r>
    <n v="10650"/>
    <s v="FAMIA"/>
    <x v="301"/>
    <n v="30"/>
    <x v="34"/>
    <n v="25.89"/>
    <n v="30"/>
    <n v="776.7"/>
    <x v="52"/>
    <x v="2"/>
  </r>
  <r>
    <n v="10650"/>
    <s v="FAMIA"/>
    <x v="301"/>
    <n v="53"/>
    <x v="22"/>
    <n v="32.799999999999997"/>
    <n v="25"/>
    <n v="819.99999999999989"/>
    <x v="52"/>
    <x v="2"/>
  </r>
  <r>
    <n v="10650"/>
    <s v="FAMIA"/>
    <x v="301"/>
    <n v="54"/>
    <x v="55"/>
    <n v="7.45"/>
    <n v="30"/>
    <n v="223.5"/>
    <x v="52"/>
    <x v="2"/>
  </r>
  <r>
    <n v="10651"/>
    <s v="WANDK"/>
    <x v="302"/>
    <n v="19"/>
    <x v="49"/>
    <n v="9.1999999999999993"/>
    <n v="12"/>
    <n v="110.39999999999999"/>
    <x v="35"/>
    <x v="1"/>
  </r>
  <r>
    <n v="10651"/>
    <s v="WANDK"/>
    <x v="302"/>
    <n v="22"/>
    <x v="7"/>
    <n v="21"/>
    <n v="20"/>
    <n v="420"/>
    <x v="35"/>
    <x v="1"/>
  </r>
  <r>
    <n v="10652"/>
    <s v="GOURL"/>
    <x v="302"/>
    <n v="30"/>
    <x v="34"/>
    <n v="25.89"/>
    <n v="2"/>
    <n v="51.78"/>
    <x v="71"/>
    <x v="2"/>
  </r>
  <r>
    <n v="10652"/>
    <s v="GOURL"/>
    <x v="302"/>
    <n v="42"/>
    <x v="1"/>
    <n v="14"/>
    <n v="20"/>
    <n v="280"/>
    <x v="71"/>
    <x v="2"/>
  </r>
  <r>
    <n v="10653"/>
    <s v="FRANK"/>
    <x v="303"/>
    <n v="16"/>
    <x v="19"/>
    <n v="17.45"/>
    <n v="30"/>
    <n v="523.5"/>
    <x v="17"/>
    <x v="1"/>
  </r>
  <r>
    <n v="10653"/>
    <s v="FRANK"/>
    <x v="303"/>
    <n v="60"/>
    <x v="11"/>
    <n v="34"/>
    <n v="20"/>
    <n v="680"/>
    <x v="17"/>
    <x v="1"/>
  </r>
  <r>
    <n v="10654"/>
    <s v="BERGS"/>
    <x v="303"/>
    <n v="4"/>
    <x v="62"/>
    <n v="22"/>
    <n v="12"/>
    <n v="264"/>
    <x v="25"/>
    <x v="9"/>
  </r>
  <r>
    <n v="10654"/>
    <s v="BERGS"/>
    <x v="303"/>
    <n v="39"/>
    <x v="13"/>
    <n v="18"/>
    <n v="20"/>
    <n v="360"/>
    <x v="25"/>
    <x v="9"/>
  </r>
  <r>
    <n v="10654"/>
    <s v="BERGS"/>
    <x v="303"/>
    <n v="54"/>
    <x v="55"/>
    <n v="7.45"/>
    <n v="6"/>
    <n v="44.7"/>
    <x v="25"/>
    <x v="9"/>
  </r>
  <r>
    <n v="10655"/>
    <s v="REGGC"/>
    <x v="304"/>
    <n v="41"/>
    <x v="5"/>
    <n v="9.65"/>
    <n v="20"/>
    <n v="193"/>
    <x v="30"/>
    <x v="11"/>
  </r>
  <r>
    <n v="10656"/>
    <s v="GREAL"/>
    <x v="305"/>
    <n v="14"/>
    <x v="3"/>
    <n v="23.25"/>
    <n v="3"/>
    <n v="69.75"/>
    <x v="79"/>
    <x v="8"/>
  </r>
  <r>
    <n v="10656"/>
    <s v="GREAL"/>
    <x v="305"/>
    <n v="44"/>
    <x v="45"/>
    <n v="19.45"/>
    <n v="28"/>
    <n v="544.6"/>
    <x v="79"/>
    <x v="8"/>
  </r>
  <r>
    <n v="10656"/>
    <s v="GREAL"/>
    <x v="305"/>
    <n v="47"/>
    <x v="69"/>
    <n v="9.5"/>
    <n v="6"/>
    <n v="57"/>
    <x v="79"/>
    <x v="8"/>
  </r>
  <r>
    <n v="10657"/>
    <s v="SAVEA"/>
    <x v="305"/>
    <n v="15"/>
    <x v="50"/>
    <n v="15.5"/>
    <n v="50"/>
    <n v="775"/>
    <x v="45"/>
    <x v="8"/>
  </r>
  <r>
    <n v="10657"/>
    <s v="SAVEA"/>
    <x v="305"/>
    <n v="41"/>
    <x v="5"/>
    <n v="9.65"/>
    <n v="24"/>
    <n v="231.60000000000002"/>
    <x v="45"/>
    <x v="8"/>
  </r>
  <r>
    <n v="10657"/>
    <s v="SAVEA"/>
    <x v="305"/>
    <n v="46"/>
    <x v="54"/>
    <n v="12"/>
    <n v="45"/>
    <n v="540"/>
    <x v="45"/>
    <x v="8"/>
  </r>
  <r>
    <n v="10657"/>
    <s v="SAVEA"/>
    <x v="305"/>
    <n v="47"/>
    <x v="69"/>
    <n v="9.5"/>
    <n v="10"/>
    <n v="95"/>
    <x v="45"/>
    <x v="8"/>
  </r>
  <r>
    <n v="10657"/>
    <s v="SAVEA"/>
    <x v="305"/>
    <n v="56"/>
    <x v="33"/>
    <n v="38"/>
    <n v="45"/>
    <n v="1710"/>
    <x v="45"/>
    <x v="8"/>
  </r>
  <r>
    <n v="10657"/>
    <s v="SAVEA"/>
    <x v="305"/>
    <n v="60"/>
    <x v="11"/>
    <n v="34"/>
    <n v="30"/>
    <n v="1020"/>
    <x v="45"/>
    <x v="8"/>
  </r>
  <r>
    <n v="10658"/>
    <s v="QUICK"/>
    <x v="306"/>
    <n v="21"/>
    <x v="27"/>
    <n v="10"/>
    <n v="60"/>
    <n v="600"/>
    <x v="21"/>
    <x v="1"/>
  </r>
  <r>
    <n v="10658"/>
    <s v="QUICK"/>
    <x v="306"/>
    <n v="40"/>
    <x v="37"/>
    <n v="18.399999999999999"/>
    <n v="70"/>
    <n v="1288"/>
    <x v="21"/>
    <x v="1"/>
  </r>
  <r>
    <n v="10658"/>
    <s v="QUICK"/>
    <x v="306"/>
    <n v="60"/>
    <x v="11"/>
    <n v="34"/>
    <n v="55"/>
    <n v="1870"/>
    <x v="21"/>
    <x v="1"/>
  </r>
  <r>
    <n v="10658"/>
    <s v="QUICK"/>
    <x v="306"/>
    <n v="77"/>
    <x v="23"/>
    <n v="13"/>
    <n v="70"/>
    <n v="910"/>
    <x v="21"/>
    <x v="1"/>
  </r>
  <r>
    <n v="10659"/>
    <s v="QUEEN"/>
    <x v="306"/>
    <n v="31"/>
    <x v="12"/>
    <n v="12.5"/>
    <n v="20"/>
    <n v="250"/>
    <x v="62"/>
    <x v="2"/>
  </r>
  <r>
    <n v="10659"/>
    <s v="QUEEN"/>
    <x v="306"/>
    <n v="40"/>
    <x v="37"/>
    <n v="18.399999999999999"/>
    <n v="24"/>
    <n v="441.59999999999997"/>
    <x v="62"/>
    <x v="2"/>
  </r>
  <r>
    <n v="10659"/>
    <s v="QUEEN"/>
    <x v="306"/>
    <n v="70"/>
    <x v="30"/>
    <n v="15"/>
    <n v="40"/>
    <n v="600"/>
    <x v="62"/>
    <x v="2"/>
  </r>
  <r>
    <n v="10660"/>
    <s v="HUNGC"/>
    <x v="307"/>
    <n v="20"/>
    <x v="9"/>
    <n v="81"/>
    <n v="21"/>
    <n v="1701"/>
    <x v="64"/>
    <x v="8"/>
  </r>
  <r>
    <n v="10661"/>
    <s v="HUNGO"/>
    <x v="308"/>
    <n v="39"/>
    <x v="13"/>
    <n v="18"/>
    <n v="3"/>
    <n v="54"/>
    <x v="34"/>
    <x v="14"/>
  </r>
  <r>
    <n v="10661"/>
    <s v="HUNGO"/>
    <x v="308"/>
    <n v="58"/>
    <x v="64"/>
    <n v="13.25"/>
    <n v="49"/>
    <n v="649.25"/>
    <x v="34"/>
    <x v="14"/>
  </r>
  <r>
    <n v="10662"/>
    <s v="LONEP"/>
    <x v="308"/>
    <n v="68"/>
    <x v="56"/>
    <n v="12.5"/>
    <n v="10"/>
    <n v="125"/>
    <x v="38"/>
    <x v="8"/>
  </r>
  <r>
    <n v="10663"/>
    <s v="BONAP"/>
    <x v="309"/>
    <n v="40"/>
    <x v="37"/>
    <n v="18.399999999999999"/>
    <n v="30"/>
    <n v="552"/>
    <x v="48"/>
    <x v="0"/>
  </r>
  <r>
    <n v="10663"/>
    <s v="BONAP"/>
    <x v="309"/>
    <n v="42"/>
    <x v="1"/>
    <n v="14"/>
    <n v="30"/>
    <n v="420"/>
    <x v="48"/>
    <x v="0"/>
  </r>
  <r>
    <n v="10663"/>
    <s v="BONAP"/>
    <x v="309"/>
    <n v="51"/>
    <x v="4"/>
    <n v="53"/>
    <n v="20"/>
    <n v="1060"/>
    <x v="48"/>
    <x v="0"/>
  </r>
  <r>
    <n v="10664"/>
    <s v="FURIB"/>
    <x v="309"/>
    <n v="10"/>
    <x v="41"/>
    <n v="31"/>
    <n v="24"/>
    <n v="744"/>
    <x v="47"/>
    <x v="15"/>
  </r>
  <r>
    <n v="10664"/>
    <s v="FURIB"/>
    <x v="309"/>
    <n v="56"/>
    <x v="33"/>
    <n v="38"/>
    <n v="12"/>
    <n v="456"/>
    <x v="47"/>
    <x v="15"/>
  </r>
  <r>
    <n v="10664"/>
    <s v="FURIB"/>
    <x v="309"/>
    <n v="65"/>
    <x v="6"/>
    <n v="21.05"/>
    <n v="15"/>
    <n v="315.75"/>
    <x v="47"/>
    <x v="15"/>
  </r>
  <r>
    <n v="10665"/>
    <s v="LONEP"/>
    <x v="310"/>
    <n v="51"/>
    <x v="4"/>
    <n v="53"/>
    <n v="20"/>
    <n v="1060"/>
    <x v="38"/>
    <x v="8"/>
  </r>
  <r>
    <n v="10665"/>
    <s v="LONEP"/>
    <x v="310"/>
    <n v="59"/>
    <x v="21"/>
    <n v="55"/>
    <n v="1"/>
    <n v="55"/>
    <x v="38"/>
    <x v="8"/>
  </r>
  <r>
    <n v="10665"/>
    <s v="LONEP"/>
    <x v="310"/>
    <n v="76"/>
    <x v="38"/>
    <n v="18"/>
    <n v="10"/>
    <n v="180"/>
    <x v="38"/>
    <x v="8"/>
  </r>
  <r>
    <n v="10666"/>
    <s v="RICSU"/>
    <x v="311"/>
    <n v="29"/>
    <x v="39"/>
    <n v="123.79"/>
    <n v="36"/>
    <n v="4456.4400000000005"/>
    <x v="6"/>
    <x v="4"/>
  </r>
  <r>
    <n v="10666"/>
    <s v="RICSU"/>
    <x v="311"/>
    <n v="65"/>
    <x v="6"/>
    <n v="21.05"/>
    <n v="10"/>
    <n v="210.5"/>
    <x v="6"/>
    <x v="4"/>
  </r>
  <r>
    <n v="10667"/>
    <s v="ERNSH"/>
    <x v="311"/>
    <n v="69"/>
    <x v="60"/>
    <n v="36"/>
    <n v="45"/>
    <n v="1620"/>
    <x v="9"/>
    <x v="6"/>
  </r>
  <r>
    <n v="10667"/>
    <s v="ERNSH"/>
    <x v="311"/>
    <n v="71"/>
    <x v="42"/>
    <n v="21.5"/>
    <n v="14"/>
    <n v="301"/>
    <x v="9"/>
    <x v="6"/>
  </r>
  <r>
    <n v="10668"/>
    <s v="WANDK"/>
    <x v="312"/>
    <n v="31"/>
    <x v="12"/>
    <n v="12.5"/>
    <n v="8"/>
    <n v="100"/>
    <x v="35"/>
    <x v="1"/>
  </r>
  <r>
    <n v="10668"/>
    <s v="WANDK"/>
    <x v="312"/>
    <n v="55"/>
    <x v="16"/>
    <n v="24"/>
    <n v="4"/>
    <n v="96"/>
    <x v="35"/>
    <x v="1"/>
  </r>
  <r>
    <n v="10668"/>
    <s v="WANDK"/>
    <x v="312"/>
    <n v="64"/>
    <x v="58"/>
    <n v="33.25"/>
    <n v="15"/>
    <n v="498.75"/>
    <x v="35"/>
    <x v="1"/>
  </r>
  <r>
    <n v="10669"/>
    <s v="SIMOB"/>
    <x v="312"/>
    <n v="36"/>
    <x v="20"/>
    <n v="19"/>
    <n v="30"/>
    <n v="570"/>
    <x v="51"/>
    <x v="17"/>
  </r>
  <r>
    <n v="10670"/>
    <s v="FRANK"/>
    <x v="313"/>
    <n v="23"/>
    <x v="70"/>
    <n v="9"/>
    <n v="32"/>
    <n v="288"/>
    <x v="17"/>
    <x v="1"/>
  </r>
  <r>
    <n v="10670"/>
    <s v="FRANK"/>
    <x v="313"/>
    <n v="46"/>
    <x v="54"/>
    <n v="12"/>
    <n v="60"/>
    <n v="720"/>
    <x v="17"/>
    <x v="1"/>
  </r>
  <r>
    <n v="10670"/>
    <s v="FRANK"/>
    <x v="313"/>
    <n v="67"/>
    <x v="51"/>
    <n v="14"/>
    <n v="25"/>
    <n v="350"/>
    <x v="17"/>
    <x v="1"/>
  </r>
  <r>
    <n v="10670"/>
    <s v="FRANK"/>
    <x v="313"/>
    <n v="73"/>
    <x v="47"/>
    <n v="15"/>
    <n v="50"/>
    <n v="750"/>
    <x v="17"/>
    <x v="1"/>
  </r>
  <r>
    <n v="10670"/>
    <s v="FRANK"/>
    <x v="313"/>
    <n v="75"/>
    <x v="48"/>
    <n v="7.75"/>
    <n v="25"/>
    <n v="193.75"/>
    <x v="17"/>
    <x v="1"/>
  </r>
  <r>
    <n v="10671"/>
    <s v="FRANR"/>
    <x v="314"/>
    <n v="16"/>
    <x v="19"/>
    <n v="17.45"/>
    <n v="10"/>
    <n v="174.5"/>
    <x v="86"/>
    <x v="0"/>
  </r>
  <r>
    <n v="10671"/>
    <s v="FRANR"/>
    <x v="314"/>
    <n v="62"/>
    <x v="29"/>
    <n v="49.3"/>
    <n v="10"/>
    <n v="493"/>
    <x v="86"/>
    <x v="0"/>
  </r>
  <r>
    <n v="10671"/>
    <s v="FRANR"/>
    <x v="314"/>
    <n v="65"/>
    <x v="6"/>
    <n v="21.05"/>
    <n v="12"/>
    <n v="252.60000000000002"/>
    <x v="86"/>
    <x v="0"/>
  </r>
  <r>
    <n v="10672"/>
    <s v="BERGS"/>
    <x v="314"/>
    <n v="38"/>
    <x v="67"/>
    <n v="263.5"/>
    <n v="15"/>
    <n v="3952.5"/>
    <x v="25"/>
    <x v="9"/>
  </r>
  <r>
    <n v="10672"/>
    <s v="BERGS"/>
    <x v="314"/>
    <n v="71"/>
    <x v="42"/>
    <n v="21.5"/>
    <n v="12"/>
    <n v="258"/>
    <x v="25"/>
    <x v="9"/>
  </r>
  <r>
    <n v="10673"/>
    <s v="WILMK"/>
    <x v="315"/>
    <n v="16"/>
    <x v="19"/>
    <n v="17.45"/>
    <n v="3"/>
    <n v="52.349999999999994"/>
    <x v="83"/>
    <x v="10"/>
  </r>
  <r>
    <n v="10673"/>
    <s v="WILMK"/>
    <x v="315"/>
    <n v="42"/>
    <x v="1"/>
    <n v="14"/>
    <n v="6"/>
    <n v="84"/>
    <x v="83"/>
    <x v="10"/>
  </r>
  <r>
    <n v="10673"/>
    <s v="WILMK"/>
    <x v="315"/>
    <n v="43"/>
    <x v="40"/>
    <n v="46"/>
    <n v="6"/>
    <n v="276"/>
    <x v="83"/>
    <x v="10"/>
  </r>
  <r>
    <n v="10674"/>
    <s v="ISLAT"/>
    <x v="315"/>
    <n v="23"/>
    <x v="70"/>
    <n v="9"/>
    <n v="5"/>
    <n v="45"/>
    <x v="42"/>
    <x v="13"/>
  </r>
  <r>
    <n v="10675"/>
    <s v="FRANK"/>
    <x v="316"/>
    <n v="14"/>
    <x v="3"/>
    <n v="23.25"/>
    <n v="30"/>
    <n v="697.5"/>
    <x v="17"/>
    <x v="1"/>
  </r>
  <r>
    <n v="10675"/>
    <s v="FRANK"/>
    <x v="316"/>
    <n v="53"/>
    <x v="22"/>
    <n v="32.799999999999997"/>
    <n v="10"/>
    <n v="328"/>
    <x v="17"/>
    <x v="1"/>
  </r>
  <r>
    <n v="10675"/>
    <s v="FRANK"/>
    <x v="316"/>
    <n v="58"/>
    <x v="64"/>
    <n v="13.25"/>
    <n v="30"/>
    <n v="397.5"/>
    <x v="17"/>
    <x v="1"/>
  </r>
  <r>
    <n v="10676"/>
    <s v="TORTU"/>
    <x v="317"/>
    <n v="10"/>
    <x v="41"/>
    <n v="31"/>
    <n v="2"/>
    <n v="62"/>
    <x v="23"/>
    <x v="7"/>
  </r>
  <r>
    <n v="10676"/>
    <s v="TORTU"/>
    <x v="317"/>
    <n v="19"/>
    <x v="49"/>
    <n v="9.1999999999999993"/>
    <n v="7"/>
    <n v="64.399999999999991"/>
    <x v="23"/>
    <x v="7"/>
  </r>
  <r>
    <n v="10676"/>
    <s v="TORTU"/>
    <x v="317"/>
    <n v="44"/>
    <x v="45"/>
    <n v="19.45"/>
    <n v="21"/>
    <n v="408.45"/>
    <x v="23"/>
    <x v="7"/>
  </r>
  <r>
    <n v="10677"/>
    <s v="ANTON"/>
    <x v="317"/>
    <n v="26"/>
    <x v="68"/>
    <n v="31.23"/>
    <n v="30"/>
    <n v="936.9"/>
    <x v="59"/>
    <x v="7"/>
  </r>
  <r>
    <n v="10677"/>
    <s v="ANTON"/>
    <x v="317"/>
    <n v="33"/>
    <x v="10"/>
    <n v="2.5"/>
    <n v="8"/>
    <n v="20"/>
    <x v="59"/>
    <x v="7"/>
  </r>
  <r>
    <n v="10678"/>
    <s v="SAVEA"/>
    <x v="318"/>
    <n v="12"/>
    <x v="36"/>
    <n v="38"/>
    <n v="100"/>
    <n v="3800"/>
    <x v="45"/>
    <x v="8"/>
  </r>
  <r>
    <n v="10678"/>
    <s v="SAVEA"/>
    <x v="318"/>
    <n v="33"/>
    <x v="10"/>
    <n v="2.5"/>
    <n v="30"/>
    <n v="75"/>
    <x v="45"/>
    <x v="8"/>
  </r>
  <r>
    <n v="10678"/>
    <s v="SAVEA"/>
    <x v="318"/>
    <n v="41"/>
    <x v="5"/>
    <n v="9.65"/>
    <n v="120"/>
    <n v="1158"/>
    <x v="45"/>
    <x v="8"/>
  </r>
  <r>
    <n v="10678"/>
    <s v="SAVEA"/>
    <x v="318"/>
    <n v="54"/>
    <x v="55"/>
    <n v="7.45"/>
    <n v="30"/>
    <n v="223.5"/>
    <x v="45"/>
    <x v="8"/>
  </r>
  <r>
    <n v="10679"/>
    <s v="BLONP"/>
    <x v="318"/>
    <n v="59"/>
    <x v="21"/>
    <n v="55"/>
    <n v="12"/>
    <n v="660"/>
    <x v="15"/>
    <x v="0"/>
  </r>
  <r>
    <n v="10680"/>
    <s v="OLDWO"/>
    <x v="319"/>
    <n v="16"/>
    <x v="19"/>
    <n v="17.45"/>
    <n v="50"/>
    <n v="872.5"/>
    <x v="37"/>
    <x v="8"/>
  </r>
  <r>
    <n v="10680"/>
    <s v="OLDWO"/>
    <x v="319"/>
    <n v="31"/>
    <x v="12"/>
    <n v="12.5"/>
    <n v="20"/>
    <n v="250"/>
    <x v="37"/>
    <x v="8"/>
  </r>
  <r>
    <n v="10680"/>
    <s v="OLDWO"/>
    <x v="319"/>
    <n v="42"/>
    <x v="1"/>
    <n v="14"/>
    <n v="40"/>
    <n v="560"/>
    <x v="37"/>
    <x v="8"/>
  </r>
  <r>
    <n v="10681"/>
    <s v="GREAL"/>
    <x v="320"/>
    <n v="19"/>
    <x v="49"/>
    <n v="9.1999999999999993"/>
    <n v="30"/>
    <n v="276"/>
    <x v="79"/>
    <x v="8"/>
  </r>
  <r>
    <n v="10681"/>
    <s v="GREAL"/>
    <x v="320"/>
    <n v="21"/>
    <x v="27"/>
    <n v="10"/>
    <n v="12"/>
    <n v="120"/>
    <x v="79"/>
    <x v="8"/>
  </r>
  <r>
    <n v="10681"/>
    <s v="GREAL"/>
    <x v="320"/>
    <n v="64"/>
    <x v="58"/>
    <n v="33.25"/>
    <n v="28"/>
    <n v="931"/>
    <x v="79"/>
    <x v="8"/>
  </r>
  <r>
    <n v="10682"/>
    <s v="ANTON"/>
    <x v="320"/>
    <n v="33"/>
    <x v="10"/>
    <n v="2.5"/>
    <n v="30"/>
    <n v="75"/>
    <x v="59"/>
    <x v="7"/>
  </r>
  <r>
    <n v="10682"/>
    <s v="ANTON"/>
    <x v="320"/>
    <n v="66"/>
    <x v="61"/>
    <n v="17"/>
    <n v="4"/>
    <n v="68"/>
    <x v="59"/>
    <x v="7"/>
  </r>
  <r>
    <n v="10682"/>
    <s v="ANTON"/>
    <x v="320"/>
    <n v="75"/>
    <x v="48"/>
    <n v="7.75"/>
    <n v="30"/>
    <n v="232.5"/>
    <x v="59"/>
    <x v="7"/>
  </r>
  <r>
    <n v="10683"/>
    <s v="DUMON"/>
    <x v="321"/>
    <n v="52"/>
    <x v="65"/>
    <n v="7"/>
    <n v="9"/>
    <n v="63"/>
    <x v="41"/>
    <x v="0"/>
  </r>
  <r>
    <n v="10684"/>
    <s v="OTTIK"/>
    <x v="321"/>
    <n v="40"/>
    <x v="37"/>
    <n v="18.399999999999999"/>
    <n v="20"/>
    <n v="368"/>
    <x v="11"/>
    <x v="1"/>
  </r>
  <r>
    <n v="10684"/>
    <s v="OTTIK"/>
    <x v="321"/>
    <n v="47"/>
    <x v="69"/>
    <n v="9.5"/>
    <n v="40"/>
    <n v="380"/>
    <x v="11"/>
    <x v="1"/>
  </r>
  <r>
    <n v="10684"/>
    <s v="OTTIK"/>
    <x v="321"/>
    <n v="60"/>
    <x v="11"/>
    <n v="34"/>
    <n v="30"/>
    <n v="1020"/>
    <x v="11"/>
    <x v="1"/>
  </r>
  <r>
    <n v="10685"/>
    <s v="GOURL"/>
    <x v="322"/>
    <n v="10"/>
    <x v="41"/>
    <n v="31"/>
    <n v="20"/>
    <n v="620"/>
    <x v="71"/>
    <x v="2"/>
  </r>
  <r>
    <n v="10685"/>
    <s v="GOURL"/>
    <x v="322"/>
    <n v="41"/>
    <x v="5"/>
    <n v="9.65"/>
    <n v="4"/>
    <n v="38.6"/>
    <x v="71"/>
    <x v="2"/>
  </r>
  <r>
    <n v="10685"/>
    <s v="GOURL"/>
    <x v="322"/>
    <n v="47"/>
    <x v="69"/>
    <n v="9.5"/>
    <n v="15"/>
    <n v="142.5"/>
    <x v="71"/>
    <x v="2"/>
  </r>
  <r>
    <n v="10686"/>
    <s v="PICCO"/>
    <x v="323"/>
    <n v="17"/>
    <x v="35"/>
    <n v="39"/>
    <n v="30"/>
    <n v="1170"/>
    <x v="54"/>
    <x v="6"/>
  </r>
  <r>
    <n v="10686"/>
    <s v="PICCO"/>
    <x v="323"/>
    <n v="26"/>
    <x v="68"/>
    <n v="31.23"/>
    <n v="15"/>
    <n v="468.45"/>
    <x v="54"/>
    <x v="6"/>
  </r>
  <r>
    <n v="10687"/>
    <s v="HUNGO"/>
    <x v="323"/>
    <n v="9"/>
    <x v="76"/>
    <n v="97"/>
    <n v="50"/>
    <n v="4850"/>
    <x v="34"/>
    <x v="14"/>
  </r>
  <r>
    <n v="10687"/>
    <s v="HUNGO"/>
    <x v="323"/>
    <n v="29"/>
    <x v="39"/>
    <n v="123.79"/>
    <n v="10"/>
    <n v="1237.9000000000001"/>
    <x v="34"/>
    <x v="14"/>
  </r>
  <r>
    <n v="10687"/>
    <s v="HUNGO"/>
    <x v="323"/>
    <n v="36"/>
    <x v="20"/>
    <n v="19"/>
    <n v="6"/>
    <n v="114"/>
    <x v="34"/>
    <x v="14"/>
  </r>
  <r>
    <n v="10688"/>
    <s v="VAFFE"/>
    <x v="324"/>
    <n v="10"/>
    <x v="41"/>
    <n v="31"/>
    <n v="18"/>
    <n v="558"/>
    <x v="61"/>
    <x v="17"/>
  </r>
  <r>
    <n v="10688"/>
    <s v="VAFFE"/>
    <x v="324"/>
    <n v="28"/>
    <x v="44"/>
    <n v="45.6"/>
    <n v="60"/>
    <n v="2736"/>
    <x v="61"/>
    <x v="17"/>
  </r>
  <r>
    <n v="10688"/>
    <s v="VAFFE"/>
    <x v="324"/>
    <n v="34"/>
    <x v="53"/>
    <n v="14"/>
    <n v="14"/>
    <n v="196"/>
    <x v="61"/>
    <x v="17"/>
  </r>
  <r>
    <n v="10689"/>
    <s v="BERGS"/>
    <x v="324"/>
    <n v="1"/>
    <x v="52"/>
    <n v="18"/>
    <n v="35"/>
    <n v="630"/>
    <x v="25"/>
    <x v="9"/>
  </r>
  <r>
    <n v="10690"/>
    <s v="HANAR"/>
    <x v="325"/>
    <n v="56"/>
    <x v="33"/>
    <n v="38"/>
    <n v="20"/>
    <n v="760"/>
    <x v="2"/>
    <x v="2"/>
  </r>
  <r>
    <n v="10690"/>
    <s v="HANAR"/>
    <x v="325"/>
    <n v="77"/>
    <x v="23"/>
    <n v="13"/>
    <n v="30"/>
    <n v="390"/>
    <x v="2"/>
    <x v="2"/>
  </r>
  <r>
    <n v="10691"/>
    <s v="QUICK"/>
    <x v="326"/>
    <n v="1"/>
    <x v="52"/>
    <n v="18"/>
    <n v="30"/>
    <n v="540"/>
    <x v="21"/>
    <x v="1"/>
  </r>
  <r>
    <n v="10691"/>
    <s v="QUICK"/>
    <x v="326"/>
    <n v="29"/>
    <x v="39"/>
    <n v="123.79"/>
    <n v="40"/>
    <n v="4951.6000000000004"/>
    <x v="21"/>
    <x v="1"/>
  </r>
  <r>
    <n v="10691"/>
    <s v="QUICK"/>
    <x v="326"/>
    <n v="43"/>
    <x v="40"/>
    <n v="46"/>
    <n v="40"/>
    <n v="1840"/>
    <x v="21"/>
    <x v="1"/>
  </r>
  <r>
    <n v="10691"/>
    <s v="QUICK"/>
    <x v="326"/>
    <n v="44"/>
    <x v="45"/>
    <n v="19.45"/>
    <n v="24"/>
    <n v="466.79999999999995"/>
    <x v="21"/>
    <x v="1"/>
  </r>
  <r>
    <n v="10691"/>
    <s v="QUICK"/>
    <x v="326"/>
    <n v="62"/>
    <x v="29"/>
    <n v="49.3"/>
    <n v="48"/>
    <n v="2366.3999999999996"/>
    <x v="21"/>
    <x v="1"/>
  </r>
  <r>
    <n v="10692"/>
    <s v="ALFKI"/>
    <x v="326"/>
    <n v="63"/>
    <x v="46"/>
    <n v="43.9"/>
    <n v="20"/>
    <n v="878"/>
    <x v="85"/>
    <x v="1"/>
  </r>
  <r>
    <n v="10693"/>
    <s v="WHITC"/>
    <x v="327"/>
    <n v="9"/>
    <x v="76"/>
    <n v="97"/>
    <n v="6"/>
    <n v="582"/>
    <x v="19"/>
    <x v="8"/>
  </r>
  <r>
    <n v="10693"/>
    <s v="WHITC"/>
    <x v="327"/>
    <n v="54"/>
    <x v="55"/>
    <n v="7.45"/>
    <n v="60"/>
    <n v="447"/>
    <x v="19"/>
    <x v="8"/>
  </r>
  <r>
    <n v="10693"/>
    <s v="WHITC"/>
    <x v="327"/>
    <n v="69"/>
    <x v="60"/>
    <n v="36"/>
    <n v="30"/>
    <n v="1080"/>
    <x v="19"/>
    <x v="8"/>
  </r>
  <r>
    <n v="10693"/>
    <s v="WHITC"/>
    <x v="327"/>
    <n v="73"/>
    <x v="47"/>
    <n v="15"/>
    <n v="15"/>
    <n v="225"/>
    <x v="19"/>
    <x v="8"/>
  </r>
  <r>
    <n v="10694"/>
    <s v="QUICK"/>
    <x v="327"/>
    <n v="7"/>
    <x v="32"/>
    <n v="30"/>
    <n v="90"/>
    <n v="2700"/>
    <x v="21"/>
    <x v="1"/>
  </r>
  <r>
    <n v="10694"/>
    <s v="QUICK"/>
    <x v="327"/>
    <n v="59"/>
    <x v="21"/>
    <n v="55"/>
    <n v="25"/>
    <n v="1375"/>
    <x v="21"/>
    <x v="1"/>
  </r>
  <r>
    <n v="10694"/>
    <s v="QUICK"/>
    <x v="327"/>
    <n v="70"/>
    <x v="30"/>
    <n v="15"/>
    <n v="50"/>
    <n v="750"/>
    <x v="21"/>
    <x v="1"/>
  </r>
  <r>
    <n v="10695"/>
    <s v="WILMK"/>
    <x v="328"/>
    <n v="8"/>
    <x v="71"/>
    <n v="40"/>
    <n v="10"/>
    <n v="400"/>
    <x v="83"/>
    <x v="10"/>
  </r>
  <r>
    <n v="10695"/>
    <s v="WILMK"/>
    <x v="328"/>
    <n v="12"/>
    <x v="36"/>
    <n v="38"/>
    <n v="4"/>
    <n v="152"/>
    <x v="83"/>
    <x v="10"/>
  </r>
  <r>
    <n v="10695"/>
    <s v="WILMK"/>
    <x v="328"/>
    <n v="24"/>
    <x v="15"/>
    <n v="4.5"/>
    <n v="20"/>
    <n v="90"/>
    <x v="83"/>
    <x v="10"/>
  </r>
  <r>
    <n v="10696"/>
    <s v="WHITC"/>
    <x v="329"/>
    <n v="17"/>
    <x v="35"/>
    <n v="39"/>
    <n v="20"/>
    <n v="780"/>
    <x v="19"/>
    <x v="8"/>
  </r>
  <r>
    <n v="10696"/>
    <s v="WHITC"/>
    <x v="329"/>
    <n v="46"/>
    <x v="54"/>
    <n v="12"/>
    <n v="18"/>
    <n v="216"/>
    <x v="19"/>
    <x v="8"/>
  </r>
  <r>
    <n v="10697"/>
    <s v="LINOD"/>
    <x v="329"/>
    <n v="19"/>
    <x v="49"/>
    <n v="9.1999999999999993"/>
    <n v="7"/>
    <n v="64.399999999999991"/>
    <x v="67"/>
    <x v="5"/>
  </r>
  <r>
    <n v="10697"/>
    <s v="LINOD"/>
    <x v="329"/>
    <n v="35"/>
    <x v="31"/>
    <n v="18"/>
    <n v="9"/>
    <n v="162"/>
    <x v="67"/>
    <x v="5"/>
  </r>
  <r>
    <n v="10697"/>
    <s v="LINOD"/>
    <x v="329"/>
    <n v="58"/>
    <x v="64"/>
    <n v="13.25"/>
    <n v="30"/>
    <n v="397.5"/>
    <x v="67"/>
    <x v="5"/>
  </r>
  <r>
    <n v="10697"/>
    <s v="LINOD"/>
    <x v="329"/>
    <n v="70"/>
    <x v="30"/>
    <n v="15"/>
    <n v="30"/>
    <n v="450"/>
    <x v="67"/>
    <x v="5"/>
  </r>
  <r>
    <n v="10698"/>
    <s v="ERNSH"/>
    <x v="330"/>
    <n v="11"/>
    <x v="0"/>
    <n v="21"/>
    <n v="15"/>
    <n v="315"/>
    <x v="9"/>
    <x v="6"/>
  </r>
  <r>
    <n v="10698"/>
    <s v="ERNSH"/>
    <x v="330"/>
    <n v="17"/>
    <x v="35"/>
    <n v="39"/>
    <n v="8"/>
    <n v="312"/>
    <x v="9"/>
    <x v="6"/>
  </r>
  <r>
    <n v="10698"/>
    <s v="ERNSH"/>
    <x v="330"/>
    <n v="29"/>
    <x v="39"/>
    <n v="123.79"/>
    <n v="12"/>
    <n v="1485.48"/>
    <x v="9"/>
    <x v="6"/>
  </r>
  <r>
    <n v="10698"/>
    <s v="ERNSH"/>
    <x v="330"/>
    <n v="65"/>
    <x v="6"/>
    <n v="21.05"/>
    <n v="65"/>
    <n v="1368.25"/>
    <x v="9"/>
    <x v="6"/>
  </r>
  <r>
    <n v="10698"/>
    <s v="ERNSH"/>
    <x v="330"/>
    <n v="70"/>
    <x v="30"/>
    <n v="15"/>
    <n v="8"/>
    <n v="120"/>
    <x v="9"/>
    <x v="6"/>
  </r>
  <r>
    <n v="10699"/>
    <s v="MORGK"/>
    <x v="330"/>
    <n v="47"/>
    <x v="69"/>
    <n v="9.5"/>
    <n v="12"/>
    <n v="114"/>
    <x v="24"/>
    <x v="1"/>
  </r>
  <r>
    <n v="10700"/>
    <s v="SAVEA"/>
    <x v="331"/>
    <n v="1"/>
    <x v="52"/>
    <n v="18"/>
    <n v="5"/>
    <n v="90"/>
    <x v="45"/>
    <x v="8"/>
  </r>
  <r>
    <n v="10700"/>
    <s v="SAVEA"/>
    <x v="331"/>
    <n v="34"/>
    <x v="53"/>
    <n v="14"/>
    <n v="12"/>
    <n v="168"/>
    <x v="45"/>
    <x v="8"/>
  </r>
  <r>
    <n v="10700"/>
    <s v="SAVEA"/>
    <x v="331"/>
    <n v="68"/>
    <x v="56"/>
    <n v="12.5"/>
    <n v="40"/>
    <n v="500"/>
    <x v="45"/>
    <x v="8"/>
  </r>
  <r>
    <n v="10700"/>
    <s v="SAVEA"/>
    <x v="331"/>
    <n v="71"/>
    <x v="42"/>
    <n v="21.5"/>
    <n v="60"/>
    <n v="1290"/>
    <x v="45"/>
    <x v="8"/>
  </r>
  <r>
    <n v="10701"/>
    <s v="HUNGO"/>
    <x v="332"/>
    <n v="59"/>
    <x v="21"/>
    <n v="55"/>
    <n v="42"/>
    <n v="2310"/>
    <x v="34"/>
    <x v="14"/>
  </r>
  <r>
    <n v="10701"/>
    <s v="HUNGO"/>
    <x v="332"/>
    <n v="71"/>
    <x v="42"/>
    <n v="21.5"/>
    <n v="20"/>
    <n v="430"/>
    <x v="34"/>
    <x v="14"/>
  </r>
  <r>
    <n v="10701"/>
    <s v="HUNGO"/>
    <x v="332"/>
    <n v="76"/>
    <x v="38"/>
    <n v="18"/>
    <n v="35"/>
    <n v="630"/>
    <x v="34"/>
    <x v="14"/>
  </r>
  <r>
    <n v="10702"/>
    <s v="ALFKI"/>
    <x v="332"/>
    <n v="3"/>
    <x v="57"/>
    <n v="10"/>
    <n v="6"/>
    <n v="60"/>
    <x v="85"/>
    <x v="1"/>
  </r>
  <r>
    <n v="10702"/>
    <s v="ALFKI"/>
    <x v="332"/>
    <n v="76"/>
    <x v="38"/>
    <n v="18"/>
    <n v="15"/>
    <n v="270"/>
    <x v="85"/>
    <x v="1"/>
  </r>
  <r>
    <n v="10703"/>
    <s v="FOLKO"/>
    <x v="333"/>
    <n v="2"/>
    <x v="18"/>
    <n v="19"/>
    <n v="5"/>
    <n v="95"/>
    <x v="14"/>
    <x v="9"/>
  </r>
  <r>
    <n v="10703"/>
    <s v="FOLKO"/>
    <x v="333"/>
    <n v="59"/>
    <x v="21"/>
    <n v="55"/>
    <n v="35"/>
    <n v="1925"/>
    <x v="14"/>
    <x v="9"/>
  </r>
  <r>
    <n v="10703"/>
    <s v="FOLKO"/>
    <x v="333"/>
    <n v="73"/>
    <x v="47"/>
    <n v="15"/>
    <n v="35"/>
    <n v="525"/>
    <x v="14"/>
    <x v="9"/>
  </r>
  <r>
    <n v="10704"/>
    <s v="QUEEN"/>
    <x v="333"/>
    <n v="4"/>
    <x v="62"/>
    <n v="22"/>
    <n v="6"/>
    <n v="132"/>
    <x v="62"/>
    <x v="2"/>
  </r>
  <r>
    <n v="10704"/>
    <s v="QUEEN"/>
    <x v="333"/>
    <n v="24"/>
    <x v="15"/>
    <n v="4.5"/>
    <n v="35"/>
    <n v="157.5"/>
    <x v="62"/>
    <x v="2"/>
  </r>
  <r>
    <n v="10704"/>
    <s v="QUEEN"/>
    <x v="333"/>
    <n v="48"/>
    <x v="74"/>
    <n v="12.75"/>
    <n v="24"/>
    <n v="306"/>
    <x v="62"/>
    <x v="2"/>
  </r>
  <r>
    <n v="10705"/>
    <s v="HILAA"/>
    <x v="334"/>
    <n v="31"/>
    <x v="12"/>
    <n v="12.5"/>
    <n v="20"/>
    <n v="250"/>
    <x v="8"/>
    <x v="5"/>
  </r>
  <r>
    <n v="10705"/>
    <s v="HILAA"/>
    <x v="334"/>
    <n v="32"/>
    <x v="26"/>
    <n v="32"/>
    <n v="4"/>
    <n v="128"/>
    <x v="8"/>
    <x v="5"/>
  </r>
  <r>
    <n v="10706"/>
    <s v="OLDWO"/>
    <x v="335"/>
    <n v="16"/>
    <x v="19"/>
    <n v="17.45"/>
    <n v="20"/>
    <n v="349"/>
    <x v="37"/>
    <x v="8"/>
  </r>
  <r>
    <n v="10706"/>
    <s v="OLDWO"/>
    <x v="335"/>
    <n v="43"/>
    <x v="40"/>
    <n v="46"/>
    <n v="24"/>
    <n v="1104"/>
    <x v="37"/>
    <x v="8"/>
  </r>
  <r>
    <n v="10706"/>
    <s v="OLDWO"/>
    <x v="335"/>
    <n v="59"/>
    <x v="21"/>
    <n v="55"/>
    <n v="8"/>
    <n v="440"/>
    <x v="37"/>
    <x v="8"/>
  </r>
  <r>
    <n v="10707"/>
    <s v="AROUT"/>
    <x v="335"/>
    <n v="55"/>
    <x v="16"/>
    <n v="24"/>
    <n v="21"/>
    <n v="504"/>
    <x v="55"/>
    <x v="13"/>
  </r>
  <r>
    <n v="10707"/>
    <s v="AROUT"/>
    <x v="335"/>
    <n v="57"/>
    <x v="8"/>
    <n v="19.5"/>
    <n v="40"/>
    <n v="780"/>
    <x v="55"/>
    <x v="13"/>
  </r>
  <r>
    <n v="10707"/>
    <s v="AROUT"/>
    <x v="335"/>
    <n v="70"/>
    <x v="30"/>
    <n v="15"/>
    <n v="28"/>
    <n v="420"/>
    <x v="55"/>
    <x v="13"/>
  </r>
  <r>
    <n v="10708"/>
    <s v="THEBI"/>
    <x v="336"/>
    <n v="5"/>
    <x v="25"/>
    <n v="21.35"/>
    <n v="4"/>
    <n v="85.4"/>
    <x v="40"/>
    <x v="8"/>
  </r>
  <r>
    <n v="10708"/>
    <s v="THEBI"/>
    <x v="336"/>
    <n v="36"/>
    <x v="20"/>
    <n v="19"/>
    <n v="5"/>
    <n v="95"/>
    <x v="40"/>
    <x v="8"/>
  </r>
  <r>
    <n v="10709"/>
    <s v="GOURL"/>
    <x v="336"/>
    <n v="8"/>
    <x v="71"/>
    <n v="40"/>
    <n v="40"/>
    <n v="1600"/>
    <x v="71"/>
    <x v="2"/>
  </r>
  <r>
    <n v="10709"/>
    <s v="GOURL"/>
    <x v="336"/>
    <n v="51"/>
    <x v="4"/>
    <n v="53"/>
    <n v="28"/>
    <n v="1484"/>
    <x v="71"/>
    <x v="2"/>
  </r>
  <r>
    <n v="10709"/>
    <s v="GOURL"/>
    <x v="336"/>
    <n v="60"/>
    <x v="11"/>
    <n v="34"/>
    <n v="10"/>
    <n v="340"/>
    <x v="71"/>
    <x v="2"/>
  </r>
  <r>
    <n v="10710"/>
    <s v="FRANS"/>
    <x v="337"/>
    <n v="19"/>
    <x v="49"/>
    <n v="9.1999999999999993"/>
    <n v="5"/>
    <n v="46"/>
    <x v="70"/>
    <x v="11"/>
  </r>
  <r>
    <n v="10710"/>
    <s v="FRANS"/>
    <x v="337"/>
    <n v="47"/>
    <x v="69"/>
    <n v="9.5"/>
    <n v="5"/>
    <n v="47.5"/>
    <x v="70"/>
    <x v="11"/>
  </r>
  <r>
    <n v="10711"/>
    <s v="SAVEA"/>
    <x v="338"/>
    <n v="19"/>
    <x v="49"/>
    <n v="9.1999999999999993"/>
    <n v="12"/>
    <n v="110.39999999999999"/>
    <x v="45"/>
    <x v="8"/>
  </r>
  <r>
    <n v="10711"/>
    <s v="SAVEA"/>
    <x v="338"/>
    <n v="41"/>
    <x v="5"/>
    <n v="9.65"/>
    <n v="42"/>
    <n v="405.3"/>
    <x v="45"/>
    <x v="8"/>
  </r>
  <r>
    <n v="10711"/>
    <s v="SAVEA"/>
    <x v="338"/>
    <n v="53"/>
    <x v="22"/>
    <n v="32.799999999999997"/>
    <n v="120"/>
    <n v="3935.9999999999995"/>
    <x v="45"/>
    <x v="8"/>
  </r>
  <r>
    <n v="10712"/>
    <s v="HUNGO"/>
    <x v="338"/>
    <n v="53"/>
    <x v="22"/>
    <n v="32.799999999999997"/>
    <n v="3"/>
    <n v="98.399999999999991"/>
    <x v="34"/>
    <x v="14"/>
  </r>
  <r>
    <n v="10712"/>
    <s v="HUNGO"/>
    <x v="338"/>
    <n v="56"/>
    <x v="33"/>
    <n v="38"/>
    <n v="30"/>
    <n v="1140"/>
    <x v="34"/>
    <x v="14"/>
  </r>
  <r>
    <n v="10713"/>
    <s v="SAVEA"/>
    <x v="339"/>
    <n v="10"/>
    <x v="41"/>
    <n v="31"/>
    <n v="18"/>
    <n v="558"/>
    <x v="45"/>
    <x v="8"/>
  </r>
  <r>
    <n v="10713"/>
    <s v="SAVEA"/>
    <x v="339"/>
    <n v="26"/>
    <x v="68"/>
    <n v="31.23"/>
    <n v="30"/>
    <n v="936.9"/>
    <x v="45"/>
    <x v="8"/>
  </r>
  <r>
    <n v="10713"/>
    <s v="SAVEA"/>
    <x v="339"/>
    <n v="45"/>
    <x v="73"/>
    <n v="9.5"/>
    <n v="110"/>
    <n v="1045"/>
    <x v="45"/>
    <x v="8"/>
  </r>
  <r>
    <n v="10713"/>
    <s v="SAVEA"/>
    <x v="339"/>
    <n v="46"/>
    <x v="54"/>
    <n v="12"/>
    <n v="24"/>
    <n v="288"/>
    <x v="45"/>
    <x v="8"/>
  </r>
  <r>
    <n v="10714"/>
    <s v="SAVEA"/>
    <x v="339"/>
    <n v="2"/>
    <x v="18"/>
    <n v="19"/>
    <n v="30"/>
    <n v="570"/>
    <x v="45"/>
    <x v="8"/>
  </r>
  <r>
    <n v="10714"/>
    <s v="SAVEA"/>
    <x v="339"/>
    <n v="17"/>
    <x v="35"/>
    <n v="39"/>
    <n v="27"/>
    <n v="1053"/>
    <x v="45"/>
    <x v="8"/>
  </r>
  <r>
    <n v="10714"/>
    <s v="SAVEA"/>
    <x v="339"/>
    <n v="47"/>
    <x v="69"/>
    <n v="9.5"/>
    <n v="50"/>
    <n v="475"/>
    <x v="45"/>
    <x v="8"/>
  </r>
  <r>
    <n v="10714"/>
    <s v="SAVEA"/>
    <x v="339"/>
    <n v="56"/>
    <x v="33"/>
    <n v="38"/>
    <n v="18"/>
    <n v="684"/>
    <x v="45"/>
    <x v="8"/>
  </r>
  <r>
    <n v="10714"/>
    <s v="SAVEA"/>
    <x v="339"/>
    <n v="58"/>
    <x v="64"/>
    <n v="13.25"/>
    <n v="12"/>
    <n v="159"/>
    <x v="45"/>
    <x v="8"/>
  </r>
  <r>
    <n v="10715"/>
    <s v="BONAP"/>
    <x v="340"/>
    <n v="10"/>
    <x v="41"/>
    <n v="31"/>
    <n v="21"/>
    <n v="651"/>
    <x v="48"/>
    <x v="0"/>
  </r>
  <r>
    <n v="10715"/>
    <s v="BONAP"/>
    <x v="340"/>
    <n v="71"/>
    <x v="42"/>
    <n v="21.5"/>
    <n v="30"/>
    <n v="645"/>
    <x v="48"/>
    <x v="0"/>
  </r>
  <r>
    <n v="10716"/>
    <s v="RANCH"/>
    <x v="341"/>
    <n v="21"/>
    <x v="27"/>
    <n v="10"/>
    <n v="5"/>
    <n v="50"/>
    <x v="73"/>
    <x v="20"/>
  </r>
  <r>
    <n v="10716"/>
    <s v="RANCH"/>
    <x v="341"/>
    <n v="51"/>
    <x v="4"/>
    <n v="53"/>
    <n v="7"/>
    <n v="371"/>
    <x v="73"/>
    <x v="20"/>
  </r>
  <r>
    <n v="10716"/>
    <s v="RANCH"/>
    <x v="341"/>
    <n v="61"/>
    <x v="75"/>
    <n v="28.5"/>
    <n v="10"/>
    <n v="285"/>
    <x v="73"/>
    <x v="20"/>
  </r>
  <r>
    <n v="10717"/>
    <s v="FRANK"/>
    <x v="341"/>
    <n v="21"/>
    <x v="27"/>
    <n v="10"/>
    <n v="32"/>
    <n v="320"/>
    <x v="17"/>
    <x v="1"/>
  </r>
  <r>
    <n v="10717"/>
    <s v="FRANK"/>
    <x v="341"/>
    <n v="54"/>
    <x v="55"/>
    <n v="7.45"/>
    <n v="15"/>
    <n v="111.75"/>
    <x v="17"/>
    <x v="1"/>
  </r>
  <r>
    <n v="10717"/>
    <s v="FRANK"/>
    <x v="341"/>
    <n v="69"/>
    <x v="60"/>
    <n v="36"/>
    <n v="25"/>
    <n v="900"/>
    <x v="17"/>
    <x v="1"/>
  </r>
  <r>
    <n v="10718"/>
    <s v="KOENE"/>
    <x v="342"/>
    <n v="12"/>
    <x v="36"/>
    <n v="38"/>
    <n v="36"/>
    <n v="1368"/>
    <x v="44"/>
    <x v="1"/>
  </r>
  <r>
    <n v="10718"/>
    <s v="KOENE"/>
    <x v="342"/>
    <n v="16"/>
    <x v="19"/>
    <n v="17.45"/>
    <n v="20"/>
    <n v="349"/>
    <x v="44"/>
    <x v="1"/>
  </r>
  <r>
    <n v="10718"/>
    <s v="KOENE"/>
    <x v="342"/>
    <n v="36"/>
    <x v="20"/>
    <n v="19"/>
    <n v="40"/>
    <n v="760"/>
    <x v="44"/>
    <x v="1"/>
  </r>
  <r>
    <n v="10718"/>
    <s v="KOENE"/>
    <x v="342"/>
    <n v="62"/>
    <x v="29"/>
    <n v="49.3"/>
    <n v="20"/>
    <n v="986"/>
    <x v="44"/>
    <x v="1"/>
  </r>
  <r>
    <n v="10719"/>
    <s v="LETSS"/>
    <x v="342"/>
    <n v="18"/>
    <x v="59"/>
    <n v="62.5"/>
    <n v="12"/>
    <n v="750"/>
    <x v="82"/>
    <x v="8"/>
  </r>
  <r>
    <n v="10719"/>
    <s v="LETSS"/>
    <x v="342"/>
    <n v="30"/>
    <x v="34"/>
    <n v="25.89"/>
    <n v="3"/>
    <n v="77.67"/>
    <x v="82"/>
    <x v="8"/>
  </r>
  <r>
    <n v="10719"/>
    <s v="LETSS"/>
    <x v="342"/>
    <n v="54"/>
    <x v="55"/>
    <n v="7.45"/>
    <n v="40"/>
    <n v="298"/>
    <x v="82"/>
    <x v="8"/>
  </r>
  <r>
    <n v="10720"/>
    <s v="QUEDE"/>
    <x v="343"/>
    <n v="35"/>
    <x v="31"/>
    <n v="18"/>
    <n v="21"/>
    <n v="378"/>
    <x v="12"/>
    <x v="2"/>
  </r>
  <r>
    <n v="10720"/>
    <s v="QUEDE"/>
    <x v="343"/>
    <n v="71"/>
    <x v="42"/>
    <n v="21.5"/>
    <n v="8"/>
    <n v="172"/>
    <x v="12"/>
    <x v="2"/>
  </r>
  <r>
    <n v="10721"/>
    <s v="QUICK"/>
    <x v="344"/>
    <n v="44"/>
    <x v="45"/>
    <n v="19.45"/>
    <n v="50"/>
    <n v="972.5"/>
    <x v="21"/>
    <x v="1"/>
  </r>
  <r>
    <n v="10722"/>
    <s v="SAVEA"/>
    <x v="344"/>
    <n v="2"/>
    <x v="18"/>
    <n v="19"/>
    <n v="3"/>
    <n v="57"/>
    <x v="45"/>
    <x v="8"/>
  </r>
  <r>
    <n v="10722"/>
    <s v="SAVEA"/>
    <x v="344"/>
    <n v="31"/>
    <x v="12"/>
    <n v="12.5"/>
    <n v="50"/>
    <n v="625"/>
    <x v="45"/>
    <x v="8"/>
  </r>
  <r>
    <n v="10722"/>
    <s v="SAVEA"/>
    <x v="344"/>
    <n v="68"/>
    <x v="56"/>
    <n v="12.5"/>
    <n v="45"/>
    <n v="562.5"/>
    <x v="45"/>
    <x v="8"/>
  </r>
  <r>
    <n v="10722"/>
    <s v="SAVEA"/>
    <x v="344"/>
    <n v="75"/>
    <x v="48"/>
    <n v="7.75"/>
    <n v="42"/>
    <n v="325.5"/>
    <x v="45"/>
    <x v="8"/>
  </r>
  <r>
    <n v="10723"/>
    <s v="WHITC"/>
    <x v="345"/>
    <n v="26"/>
    <x v="68"/>
    <n v="31.23"/>
    <n v="15"/>
    <n v="468.45"/>
    <x v="19"/>
    <x v="8"/>
  </r>
  <r>
    <n v="10724"/>
    <s v="MEREP"/>
    <x v="345"/>
    <n v="10"/>
    <x v="41"/>
    <n v="31"/>
    <n v="16"/>
    <n v="496"/>
    <x v="49"/>
    <x v="16"/>
  </r>
  <r>
    <n v="10724"/>
    <s v="MEREP"/>
    <x v="345"/>
    <n v="61"/>
    <x v="75"/>
    <n v="28.5"/>
    <n v="5"/>
    <n v="142.5"/>
    <x v="49"/>
    <x v="16"/>
  </r>
  <r>
    <n v="10725"/>
    <s v="FAMIA"/>
    <x v="346"/>
    <n v="41"/>
    <x v="5"/>
    <n v="9.65"/>
    <n v="12"/>
    <n v="115.80000000000001"/>
    <x v="52"/>
    <x v="2"/>
  </r>
  <r>
    <n v="10725"/>
    <s v="FAMIA"/>
    <x v="346"/>
    <n v="52"/>
    <x v="65"/>
    <n v="7"/>
    <n v="4"/>
    <n v="28"/>
    <x v="52"/>
    <x v="2"/>
  </r>
  <r>
    <n v="10725"/>
    <s v="FAMIA"/>
    <x v="346"/>
    <n v="55"/>
    <x v="16"/>
    <n v="24"/>
    <n v="6"/>
    <n v="144"/>
    <x v="52"/>
    <x v="2"/>
  </r>
  <r>
    <n v="10726"/>
    <s v="EASTC"/>
    <x v="347"/>
    <n v="4"/>
    <x v="62"/>
    <n v="22"/>
    <n v="25"/>
    <n v="550"/>
    <x v="58"/>
    <x v="13"/>
  </r>
  <r>
    <n v="10726"/>
    <s v="EASTC"/>
    <x v="347"/>
    <n v="11"/>
    <x v="0"/>
    <n v="21"/>
    <n v="5"/>
    <n v="105"/>
    <x v="58"/>
    <x v="13"/>
  </r>
  <r>
    <n v="10727"/>
    <s v="REGGC"/>
    <x v="347"/>
    <n v="17"/>
    <x v="35"/>
    <n v="39"/>
    <n v="20"/>
    <n v="780"/>
    <x v="30"/>
    <x v="11"/>
  </r>
  <r>
    <n v="10727"/>
    <s v="REGGC"/>
    <x v="347"/>
    <n v="56"/>
    <x v="33"/>
    <n v="38"/>
    <n v="10"/>
    <n v="380"/>
    <x v="30"/>
    <x v="11"/>
  </r>
  <r>
    <n v="10727"/>
    <s v="REGGC"/>
    <x v="347"/>
    <n v="59"/>
    <x v="21"/>
    <n v="55"/>
    <n v="10"/>
    <n v="550"/>
    <x v="30"/>
    <x v="11"/>
  </r>
  <r>
    <n v="10728"/>
    <s v="QUEEN"/>
    <x v="348"/>
    <n v="30"/>
    <x v="34"/>
    <n v="25.89"/>
    <n v="15"/>
    <n v="388.35"/>
    <x v="62"/>
    <x v="2"/>
  </r>
  <r>
    <n v="10728"/>
    <s v="QUEEN"/>
    <x v="348"/>
    <n v="40"/>
    <x v="37"/>
    <n v="18.399999999999999"/>
    <n v="6"/>
    <n v="110.39999999999999"/>
    <x v="62"/>
    <x v="2"/>
  </r>
  <r>
    <n v="10728"/>
    <s v="QUEEN"/>
    <x v="348"/>
    <n v="55"/>
    <x v="16"/>
    <n v="24"/>
    <n v="12"/>
    <n v="288"/>
    <x v="62"/>
    <x v="2"/>
  </r>
  <r>
    <n v="10728"/>
    <s v="QUEEN"/>
    <x v="348"/>
    <n v="60"/>
    <x v="11"/>
    <n v="34"/>
    <n v="15"/>
    <n v="510"/>
    <x v="62"/>
    <x v="2"/>
  </r>
  <r>
    <n v="10729"/>
    <s v="LINOD"/>
    <x v="348"/>
    <n v="1"/>
    <x v="52"/>
    <n v="18"/>
    <n v="50"/>
    <n v="900"/>
    <x v="67"/>
    <x v="5"/>
  </r>
  <r>
    <n v="10729"/>
    <s v="LINOD"/>
    <x v="348"/>
    <n v="21"/>
    <x v="27"/>
    <n v="10"/>
    <n v="30"/>
    <n v="300"/>
    <x v="67"/>
    <x v="5"/>
  </r>
  <r>
    <n v="10729"/>
    <s v="LINOD"/>
    <x v="348"/>
    <n v="50"/>
    <x v="72"/>
    <n v="16.25"/>
    <n v="40"/>
    <n v="650"/>
    <x v="67"/>
    <x v="5"/>
  </r>
  <r>
    <n v="10730"/>
    <s v="BONAP"/>
    <x v="349"/>
    <n v="16"/>
    <x v="19"/>
    <n v="17.45"/>
    <n v="15"/>
    <n v="261.75"/>
    <x v="48"/>
    <x v="0"/>
  </r>
  <r>
    <n v="10730"/>
    <s v="BONAP"/>
    <x v="349"/>
    <n v="31"/>
    <x v="12"/>
    <n v="12.5"/>
    <n v="3"/>
    <n v="37.5"/>
    <x v="48"/>
    <x v="0"/>
  </r>
  <r>
    <n v="10730"/>
    <s v="BONAP"/>
    <x v="349"/>
    <n v="65"/>
    <x v="6"/>
    <n v="21.05"/>
    <n v="10"/>
    <n v="210.5"/>
    <x v="48"/>
    <x v="0"/>
  </r>
  <r>
    <n v="10731"/>
    <s v="CHOPS"/>
    <x v="350"/>
    <n v="21"/>
    <x v="27"/>
    <n v="10"/>
    <n v="40"/>
    <n v="400"/>
    <x v="5"/>
    <x v="4"/>
  </r>
  <r>
    <n v="10731"/>
    <s v="CHOPS"/>
    <x v="350"/>
    <n v="51"/>
    <x v="4"/>
    <n v="53"/>
    <n v="30"/>
    <n v="1590"/>
    <x v="5"/>
    <x v="4"/>
  </r>
  <r>
    <n v="10732"/>
    <s v="BONAP"/>
    <x v="350"/>
    <n v="76"/>
    <x v="38"/>
    <n v="18"/>
    <n v="20"/>
    <n v="360"/>
    <x v="48"/>
    <x v="0"/>
  </r>
  <r>
    <n v="10733"/>
    <s v="BERGS"/>
    <x v="351"/>
    <n v="14"/>
    <x v="3"/>
    <n v="23.25"/>
    <n v="16"/>
    <n v="372"/>
    <x v="25"/>
    <x v="9"/>
  </r>
  <r>
    <n v="10733"/>
    <s v="BERGS"/>
    <x v="351"/>
    <n v="28"/>
    <x v="44"/>
    <n v="45.6"/>
    <n v="20"/>
    <n v="912"/>
    <x v="25"/>
    <x v="9"/>
  </r>
  <r>
    <n v="10733"/>
    <s v="BERGS"/>
    <x v="351"/>
    <n v="52"/>
    <x v="65"/>
    <n v="7"/>
    <n v="25"/>
    <n v="175"/>
    <x v="25"/>
    <x v="9"/>
  </r>
  <r>
    <n v="10734"/>
    <s v="GOURL"/>
    <x v="351"/>
    <n v="6"/>
    <x v="63"/>
    <n v="25"/>
    <n v="30"/>
    <n v="750"/>
    <x v="71"/>
    <x v="2"/>
  </r>
  <r>
    <n v="10734"/>
    <s v="GOURL"/>
    <x v="351"/>
    <n v="30"/>
    <x v="34"/>
    <n v="25.89"/>
    <n v="15"/>
    <n v="388.35"/>
    <x v="71"/>
    <x v="2"/>
  </r>
  <r>
    <n v="10734"/>
    <s v="GOURL"/>
    <x v="351"/>
    <n v="76"/>
    <x v="38"/>
    <n v="18"/>
    <n v="20"/>
    <n v="360"/>
    <x v="71"/>
    <x v="2"/>
  </r>
  <r>
    <n v="10735"/>
    <s v="LETSS"/>
    <x v="352"/>
    <n v="61"/>
    <x v="75"/>
    <n v="28.5"/>
    <n v="20"/>
    <n v="570"/>
    <x v="82"/>
    <x v="8"/>
  </r>
  <r>
    <n v="10735"/>
    <s v="LETSS"/>
    <x v="352"/>
    <n v="77"/>
    <x v="23"/>
    <n v="13"/>
    <n v="2"/>
    <n v="26"/>
    <x v="82"/>
    <x v="8"/>
  </r>
  <r>
    <n v="10736"/>
    <s v="HUNGO"/>
    <x v="353"/>
    <n v="65"/>
    <x v="6"/>
    <n v="21.05"/>
    <n v="40"/>
    <n v="842"/>
    <x v="34"/>
    <x v="14"/>
  </r>
  <r>
    <n v="10736"/>
    <s v="HUNGO"/>
    <x v="353"/>
    <n v="75"/>
    <x v="48"/>
    <n v="7.75"/>
    <n v="20"/>
    <n v="155"/>
    <x v="34"/>
    <x v="14"/>
  </r>
  <r>
    <n v="10737"/>
    <s v="VINET"/>
    <x v="353"/>
    <n v="13"/>
    <x v="43"/>
    <n v="6"/>
    <n v="4"/>
    <n v="24"/>
    <x v="0"/>
    <x v="0"/>
  </r>
  <r>
    <n v="10737"/>
    <s v="VINET"/>
    <x v="353"/>
    <n v="41"/>
    <x v="5"/>
    <n v="9.65"/>
    <n v="12"/>
    <n v="115.80000000000001"/>
    <x v="0"/>
    <x v="0"/>
  </r>
  <r>
    <n v="10738"/>
    <s v="SPECD"/>
    <x v="354"/>
    <n v="16"/>
    <x v="19"/>
    <n v="17.45"/>
    <n v="3"/>
    <n v="52.349999999999994"/>
    <x v="87"/>
    <x v="0"/>
  </r>
  <r>
    <n v="10739"/>
    <s v="VINET"/>
    <x v="354"/>
    <n v="36"/>
    <x v="20"/>
    <n v="19"/>
    <n v="6"/>
    <n v="114"/>
    <x v="0"/>
    <x v="0"/>
  </r>
  <r>
    <n v="10739"/>
    <s v="VINET"/>
    <x v="354"/>
    <n v="52"/>
    <x v="65"/>
    <n v="7"/>
    <n v="18"/>
    <n v="126"/>
    <x v="0"/>
    <x v="0"/>
  </r>
  <r>
    <n v="10740"/>
    <s v="WHITC"/>
    <x v="355"/>
    <n v="28"/>
    <x v="44"/>
    <n v="45.6"/>
    <n v="5"/>
    <n v="228"/>
    <x v="19"/>
    <x v="8"/>
  </r>
  <r>
    <n v="10740"/>
    <s v="WHITC"/>
    <x v="355"/>
    <n v="35"/>
    <x v="31"/>
    <n v="18"/>
    <n v="35"/>
    <n v="630"/>
    <x v="19"/>
    <x v="8"/>
  </r>
  <r>
    <n v="10740"/>
    <s v="WHITC"/>
    <x v="355"/>
    <n v="45"/>
    <x v="73"/>
    <n v="9.5"/>
    <n v="40"/>
    <n v="380"/>
    <x v="19"/>
    <x v="8"/>
  </r>
  <r>
    <n v="10740"/>
    <s v="WHITC"/>
    <x v="355"/>
    <n v="56"/>
    <x v="33"/>
    <n v="38"/>
    <n v="14"/>
    <n v="532"/>
    <x v="19"/>
    <x v="8"/>
  </r>
  <r>
    <n v="10741"/>
    <s v="AROUT"/>
    <x v="356"/>
    <n v="2"/>
    <x v="18"/>
    <n v="19"/>
    <n v="15"/>
    <n v="285"/>
    <x v="55"/>
    <x v="13"/>
  </r>
  <r>
    <n v="10742"/>
    <s v="BOTTM"/>
    <x v="356"/>
    <n v="3"/>
    <x v="57"/>
    <n v="10"/>
    <n v="20"/>
    <n v="200"/>
    <x v="66"/>
    <x v="16"/>
  </r>
  <r>
    <n v="10742"/>
    <s v="BOTTM"/>
    <x v="356"/>
    <n v="60"/>
    <x v="11"/>
    <n v="34"/>
    <n v="50"/>
    <n v="1700"/>
    <x v="66"/>
    <x v="16"/>
  </r>
  <r>
    <n v="10742"/>
    <s v="BOTTM"/>
    <x v="356"/>
    <n v="72"/>
    <x v="2"/>
    <n v="34.799999999999997"/>
    <n v="35"/>
    <n v="1218"/>
    <x v="66"/>
    <x v="16"/>
  </r>
  <r>
    <n v="10743"/>
    <s v="AROUT"/>
    <x v="357"/>
    <n v="46"/>
    <x v="54"/>
    <n v="12"/>
    <n v="28"/>
    <n v="336"/>
    <x v="55"/>
    <x v="13"/>
  </r>
  <r>
    <n v="10744"/>
    <s v="VAFFE"/>
    <x v="357"/>
    <n v="40"/>
    <x v="37"/>
    <n v="18.399999999999999"/>
    <n v="50"/>
    <n v="919.99999999999989"/>
    <x v="61"/>
    <x v="17"/>
  </r>
  <r>
    <n v="10745"/>
    <s v="QUICK"/>
    <x v="358"/>
    <n v="18"/>
    <x v="59"/>
    <n v="62.5"/>
    <n v="24"/>
    <n v="1500"/>
    <x v="21"/>
    <x v="1"/>
  </r>
  <r>
    <n v="10745"/>
    <s v="QUICK"/>
    <x v="358"/>
    <n v="44"/>
    <x v="45"/>
    <n v="19.45"/>
    <n v="16"/>
    <n v="311.2"/>
    <x v="21"/>
    <x v="1"/>
  </r>
  <r>
    <n v="10745"/>
    <s v="QUICK"/>
    <x v="358"/>
    <n v="59"/>
    <x v="21"/>
    <n v="55"/>
    <n v="45"/>
    <n v="2475"/>
    <x v="21"/>
    <x v="1"/>
  </r>
  <r>
    <n v="10745"/>
    <s v="QUICK"/>
    <x v="358"/>
    <n v="72"/>
    <x v="2"/>
    <n v="34.799999999999997"/>
    <n v="7"/>
    <n v="243.59999999999997"/>
    <x v="21"/>
    <x v="1"/>
  </r>
  <r>
    <n v="10746"/>
    <s v="CHOPS"/>
    <x v="359"/>
    <n v="13"/>
    <x v="43"/>
    <n v="6"/>
    <n v="6"/>
    <n v="36"/>
    <x v="5"/>
    <x v="4"/>
  </r>
  <r>
    <n v="10746"/>
    <s v="CHOPS"/>
    <x v="359"/>
    <n v="42"/>
    <x v="1"/>
    <n v="14"/>
    <n v="28"/>
    <n v="392"/>
    <x v="5"/>
    <x v="4"/>
  </r>
  <r>
    <n v="10746"/>
    <s v="CHOPS"/>
    <x v="359"/>
    <n v="62"/>
    <x v="29"/>
    <n v="49.3"/>
    <n v="9"/>
    <n v="443.7"/>
    <x v="5"/>
    <x v="4"/>
  </r>
  <r>
    <n v="10746"/>
    <s v="CHOPS"/>
    <x v="359"/>
    <n v="69"/>
    <x v="60"/>
    <n v="36"/>
    <n v="40"/>
    <n v="1440"/>
    <x v="5"/>
    <x v="4"/>
  </r>
  <r>
    <n v="10747"/>
    <s v="PICCO"/>
    <x v="359"/>
    <n v="31"/>
    <x v="12"/>
    <n v="12.5"/>
    <n v="8"/>
    <n v="100"/>
    <x v="54"/>
    <x v="6"/>
  </r>
  <r>
    <n v="10747"/>
    <s v="PICCO"/>
    <x v="359"/>
    <n v="41"/>
    <x v="5"/>
    <n v="9.65"/>
    <n v="35"/>
    <n v="337.75"/>
    <x v="54"/>
    <x v="6"/>
  </r>
  <r>
    <n v="10747"/>
    <s v="PICCO"/>
    <x v="359"/>
    <n v="63"/>
    <x v="46"/>
    <n v="43.9"/>
    <n v="9"/>
    <n v="395.09999999999997"/>
    <x v="54"/>
    <x v="6"/>
  </r>
  <r>
    <n v="10747"/>
    <s v="PICCO"/>
    <x v="359"/>
    <n v="69"/>
    <x v="60"/>
    <n v="36"/>
    <n v="30"/>
    <n v="1080"/>
    <x v="54"/>
    <x v="6"/>
  </r>
  <r>
    <n v="10748"/>
    <s v="SAVEA"/>
    <x v="360"/>
    <n v="23"/>
    <x v="70"/>
    <n v="9"/>
    <n v="44"/>
    <n v="396"/>
    <x v="45"/>
    <x v="8"/>
  </r>
  <r>
    <n v="10748"/>
    <s v="SAVEA"/>
    <x v="360"/>
    <n v="40"/>
    <x v="37"/>
    <n v="18.399999999999999"/>
    <n v="40"/>
    <n v="736"/>
    <x v="45"/>
    <x v="8"/>
  </r>
  <r>
    <n v="10748"/>
    <s v="SAVEA"/>
    <x v="360"/>
    <n v="56"/>
    <x v="33"/>
    <n v="38"/>
    <n v="28"/>
    <n v="1064"/>
    <x v="45"/>
    <x v="8"/>
  </r>
  <r>
    <n v="10749"/>
    <s v="ISLAT"/>
    <x v="360"/>
    <n v="56"/>
    <x v="33"/>
    <n v="38"/>
    <n v="15"/>
    <n v="570"/>
    <x v="42"/>
    <x v="13"/>
  </r>
  <r>
    <n v="10749"/>
    <s v="ISLAT"/>
    <x v="360"/>
    <n v="59"/>
    <x v="21"/>
    <n v="55"/>
    <n v="6"/>
    <n v="330"/>
    <x v="42"/>
    <x v="13"/>
  </r>
  <r>
    <n v="10749"/>
    <s v="ISLAT"/>
    <x v="360"/>
    <n v="76"/>
    <x v="38"/>
    <n v="18"/>
    <n v="10"/>
    <n v="180"/>
    <x v="42"/>
    <x v="13"/>
  </r>
  <r>
    <n v="10750"/>
    <s v="WARTH"/>
    <x v="361"/>
    <n v="14"/>
    <x v="3"/>
    <n v="23.25"/>
    <n v="5"/>
    <n v="116.25"/>
    <x v="16"/>
    <x v="10"/>
  </r>
  <r>
    <n v="10750"/>
    <s v="WARTH"/>
    <x v="361"/>
    <n v="45"/>
    <x v="73"/>
    <n v="9.5"/>
    <n v="40"/>
    <n v="380"/>
    <x v="16"/>
    <x v="10"/>
  </r>
  <r>
    <n v="10750"/>
    <s v="WARTH"/>
    <x v="361"/>
    <n v="59"/>
    <x v="21"/>
    <n v="55"/>
    <n v="25"/>
    <n v="1375"/>
    <x v="16"/>
    <x v="10"/>
  </r>
  <r>
    <n v="10751"/>
    <s v="RICSU"/>
    <x v="362"/>
    <n v="26"/>
    <x v="68"/>
    <n v="31.23"/>
    <n v="12"/>
    <n v="374.76"/>
    <x v="6"/>
    <x v="4"/>
  </r>
  <r>
    <n v="10751"/>
    <s v="RICSU"/>
    <x v="362"/>
    <n v="30"/>
    <x v="34"/>
    <n v="25.89"/>
    <n v="30"/>
    <n v="776.7"/>
    <x v="6"/>
    <x v="4"/>
  </r>
  <r>
    <n v="10751"/>
    <s v="RICSU"/>
    <x v="362"/>
    <n v="50"/>
    <x v="72"/>
    <n v="16.25"/>
    <n v="20"/>
    <n v="325"/>
    <x v="6"/>
    <x v="4"/>
  </r>
  <r>
    <n v="10751"/>
    <s v="RICSU"/>
    <x v="362"/>
    <n v="73"/>
    <x v="47"/>
    <n v="15"/>
    <n v="15"/>
    <n v="225"/>
    <x v="6"/>
    <x v="4"/>
  </r>
  <r>
    <n v="10752"/>
    <s v="NORTS"/>
    <x v="362"/>
    <n v="1"/>
    <x v="52"/>
    <n v="18"/>
    <n v="8"/>
    <n v="144"/>
    <x v="77"/>
    <x v="13"/>
  </r>
  <r>
    <n v="10752"/>
    <s v="NORTS"/>
    <x v="362"/>
    <n v="69"/>
    <x v="60"/>
    <n v="36"/>
    <n v="3"/>
    <n v="108"/>
    <x v="77"/>
    <x v="13"/>
  </r>
  <r>
    <n v="10753"/>
    <s v="FRANS"/>
    <x v="363"/>
    <n v="45"/>
    <x v="73"/>
    <n v="9.5"/>
    <n v="4"/>
    <n v="38"/>
    <x v="70"/>
    <x v="11"/>
  </r>
  <r>
    <n v="10753"/>
    <s v="FRANS"/>
    <x v="363"/>
    <n v="74"/>
    <x v="17"/>
    <n v="10"/>
    <n v="5"/>
    <n v="50"/>
    <x v="70"/>
    <x v="11"/>
  </r>
  <r>
    <n v="10754"/>
    <s v="MAGAA"/>
    <x v="363"/>
    <n v="40"/>
    <x v="37"/>
    <n v="18.399999999999999"/>
    <n v="3"/>
    <n v="55.199999999999996"/>
    <x v="22"/>
    <x v="11"/>
  </r>
  <r>
    <n v="10755"/>
    <s v="BONAP"/>
    <x v="364"/>
    <n v="47"/>
    <x v="69"/>
    <n v="9.5"/>
    <n v="30"/>
    <n v="285"/>
    <x v="48"/>
    <x v="0"/>
  </r>
  <r>
    <n v="10755"/>
    <s v="BONAP"/>
    <x v="364"/>
    <n v="56"/>
    <x v="33"/>
    <n v="38"/>
    <n v="30"/>
    <n v="1140"/>
    <x v="48"/>
    <x v="0"/>
  </r>
  <r>
    <n v="10755"/>
    <s v="BONAP"/>
    <x v="364"/>
    <n v="57"/>
    <x v="8"/>
    <n v="19.5"/>
    <n v="14"/>
    <n v="273"/>
    <x v="48"/>
    <x v="0"/>
  </r>
  <r>
    <n v="10755"/>
    <s v="BONAP"/>
    <x v="364"/>
    <n v="69"/>
    <x v="60"/>
    <n v="36"/>
    <n v="25"/>
    <n v="900"/>
    <x v="48"/>
    <x v="0"/>
  </r>
  <r>
    <n v="10756"/>
    <s v="SPLIR"/>
    <x v="365"/>
    <n v="18"/>
    <x v="59"/>
    <n v="62.5"/>
    <n v="21"/>
    <n v="1312.5"/>
    <x v="20"/>
    <x v="8"/>
  </r>
  <r>
    <n v="10756"/>
    <s v="SPLIR"/>
    <x v="365"/>
    <n v="36"/>
    <x v="20"/>
    <n v="19"/>
    <n v="20"/>
    <n v="380"/>
    <x v="20"/>
    <x v="8"/>
  </r>
  <r>
    <n v="10756"/>
    <s v="SPLIR"/>
    <x v="365"/>
    <n v="68"/>
    <x v="56"/>
    <n v="12.5"/>
    <n v="6"/>
    <n v="75"/>
    <x v="20"/>
    <x v="8"/>
  </r>
  <r>
    <n v="10756"/>
    <s v="SPLIR"/>
    <x v="365"/>
    <n v="69"/>
    <x v="60"/>
    <n v="36"/>
    <n v="20"/>
    <n v="720"/>
    <x v="20"/>
    <x v="8"/>
  </r>
  <r>
    <n v="10757"/>
    <s v="SAVEA"/>
    <x v="365"/>
    <n v="34"/>
    <x v="53"/>
    <n v="14"/>
    <n v="30"/>
    <n v="420"/>
    <x v="45"/>
    <x v="8"/>
  </r>
  <r>
    <n v="10757"/>
    <s v="SAVEA"/>
    <x v="365"/>
    <n v="59"/>
    <x v="21"/>
    <n v="55"/>
    <n v="7"/>
    <n v="385"/>
    <x v="45"/>
    <x v="8"/>
  </r>
  <r>
    <n v="10757"/>
    <s v="SAVEA"/>
    <x v="365"/>
    <n v="62"/>
    <x v="29"/>
    <n v="49.3"/>
    <n v="30"/>
    <n v="1479"/>
    <x v="45"/>
    <x v="8"/>
  </r>
  <r>
    <n v="10757"/>
    <s v="SAVEA"/>
    <x v="365"/>
    <n v="64"/>
    <x v="58"/>
    <n v="33.25"/>
    <n v="24"/>
    <n v="798"/>
    <x v="45"/>
    <x v="8"/>
  </r>
  <r>
    <n v="10758"/>
    <s v="RICSU"/>
    <x v="366"/>
    <n v="26"/>
    <x v="68"/>
    <n v="31.23"/>
    <n v="20"/>
    <n v="624.6"/>
    <x v="6"/>
    <x v="4"/>
  </r>
  <r>
    <n v="10758"/>
    <s v="RICSU"/>
    <x v="366"/>
    <n v="52"/>
    <x v="65"/>
    <n v="7"/>
    <n v="60"/>
    <n v="420"/>
    <x v="6"/>
    <x v="4"/>
  </r>
  <r>
    <n v="10758"/>
    <s v="RICSU"/>
    <x v="366"/>
    <n v="70"/>
    <x v="30"/>
    <n v="15"/>
    <n v="40"/>
    <n v="600"/>
    <x v="6"/>
    <x v="4"/>
  </r>
  <r>
    <n v="10759"/>
    <s v="ANATR"/>
    <x v="366"/>
    <n v="32"/>
    <x v="26"/>
    <n v="32"/>
    <n v="10"/>
    <n v="320"/>
    <x v="39"/>
    <x v="7"/>
  </r>
  <r>
    <n v="10760"/>
    <s v="MAISD"/>
    <x v="367"/>
    <n v="25"/>
    <x v="66"/>
    <n v="14"/>
    <n v="12"/>
    <n v="168"/>
    <x v="80"/>
    <x v="3"/>
  </r>
  <r>
    <n v="10760"/>
    <s v="MAISD"/>
    <x v="367"/>
    <n v="27"/>
    <x v="24"/>
    <n v="43.9"/>
    <n v="40"/>
    <n v="1756"/>
    <x v="80"/>
    <x v="3"/>
  </r>
  <r>
    <n v="10760"/>
    <s v="MAISD"/>
    <x v="367"/>
    <n v="43"/>
    <x v="40"/>
    <n v="46"/>
    <n v="30"/>
    <n v="1380"/>
    <x v="80"/>
    <x v="3"/>
  </r>
  <r>
    <n v="10761"/>
    <s v="RATTC"/>
    <x v="368"/>
    <n v="25"/>
    <x v="66"/>
    <n v="14"/>
    <n v="35"/>
    <n v="490"/>
    <x v="13"/>
    <x v="8"/>
  </r>
  <r>
    <n v="10761"/>
    <s v="RATTC"/>
    <x v="368"/>
    <n v="75"/>
    <x v="48"/>
    <n v="7.75"/>
    <n v="18"/>
    <n v="139.5"/>
    <x v="13"/>
    <x v="8"/>
  </r>
  <r>
    <n v="10762"/>
    <s v="FOLKO"/>
    <x v="368"/>
    <n v="39"/>
    <x v="13"/>
    <n v="18"/>
    <n v="16"/>
    <n v="288"/>
    <x v="14"/>
    <x v="9"/>
  </r>
  <r>
    <n v="10762"/>
    <s v="FOLKO"/>
    <x v="368"/>
    <n v="47"/>
    <x v="69"/>
    <n v="9.5"/>
    <n v="30"/>
    <n v="285"/>
    <x v="14"/>
    <x v="9"/>
  </r>
  <r>
    <n v="10762"/>
    <s v="FOLKO"/>
    <x v="368"/>
    <n v="51"/>
    <x v="4"/>
    <n v="53"/>
    <n v="28"/>
    <n v="1484"/>
    <x v="14"/>
    <x v="9"/>
  </r>
  <r>
    <n v="10762"/>
    <s v="FOLKO"/>
    <x v="368"/>
    <n v="56"/>
    <x v="33"/>
    <n v="38"/>
    <n v="60"/>
    <n v="2280"/>
    <x v="14"/>
    <x v="9"/>
  </r>
  <r>
    <n v="10763"/>
    <s v="FOLIG"/>
    <x v="369"/>
    <n v="21"/>
    <x v="27"/>
    <n v="10"/>
    <n v="40"/>
    <n v="400"/>
    <x v="68"/>
    <x v="0"/>
  </r>
  <r>
    <n v="10763"/>
    <s v="FOLIG"/>
    <x v="369"/>
    <n v="22"/>
    <x v="7"/>
    <n v="21"/>
    <n v="6"/>
    <n v="126"/>
    <x v="68"/>
    <x v="0"/>
  </r>
  <r>
    <n v="10763"/>
    <s v="FOLIG"/>
    <x v="369"/>
    <n v="24"/>
    <x v="15"/>
    <n v="4.5"/>
    <n v="20"/>
    <n v="90"/>
    <x v="68"/>
    <x v="0"/>
  </r>
  <r>
    <n v="10764"/>
    <s v="ERNSH"/>
    <x v="369"/>
    <n v="3"/>
    <x v="57"/>
    <n v="10"/>
    <n v="20"/>
    <n v="200"/>
    <x v="9"/>
    <x v="6"/>
  </r>
  <r>
    <n v="10764"/>
    <s v="ERNSH"/>
    <x v="369"/>
    <n v="39"/>
    <x v="13"/>
    <n v="18"/>
    <n v="130"/>
    <n v="2340"/>
    <x v="9"/>
    <x v="6"/>
  </r>
  <r>
    <n v="10765"/>
    <s v="QUICK"/>
    <x v="370"/>
    <n v="65"/>
    <x v="6"/>
    <n v="21.05"/>
    <n v="80"/>
    <n v="1684"/>
    <x v="21"/>
    <x v="1"/>
  </r>
  <r>
    <n v="10766"/>
    <s v="OTTIK"/>
    <x v="371"/>
    <n v="2"/>
    <x v="18"/>
    <n v="19"/>
    <n v="40"/>
    <n v="760"/>
    <x v="11"/>
    <x v="1"/>
  </r>
  <r>
    <n v="10766"/>
    <s v="OTTIK"/>
    <x v="371"/>
    <n v="7"/>
    <x v="32"/>
    <n v="30"/>
    <n v="35"/>
    <n v="1050"/>
    <x v="11"/>
    <x v="1"/>
  </r>
  <r>
    <n v="10766"/>
    <s v="OTTIK"/>
    <x v="371"/>
    <n v="68"/>
    <x v="56"/>
    <n v="12.5"/>
    <n v="40"/>
    <n v="500"/>
    <x v="11"/>
    <x v="1"/>
  </r>
  <r>
    <n v="10767"/>
    <s v="SUPRD"/>
    <x v="371"/>
    <n v="42"/>
    <x v="1"/>
    <n v="14"/>
    <n v="2"/>
    <n v="28"/>
    <x v="4"/>
    <x v="3"/>
  </r>
  <r>
    <n v="10768"/>
    <s v="AROUT"/>
    <x v="372"/>
    <n v="22"/>
    <x v="7"/>
    <n v="21"/>
    <n v="4"/>
    <n v="84"/>
    <x v="55"/>
    <x v="13"/>
  </r>
  <r>
    <n v="10768"/>
    <s v="AROUT"/>
    <x v="372"/>
    <n v="31"/>
    <x v="12"/>
    <n v="12.5"/>
    <n v="50"/>
    <n v="625"/>
    <x v="55"/>
    <x v="13"/>
  </r>
  <r>
    <n v="10768"/>
    <s v="AROUT"/>
    <x v="372"/>
    <n v="60"/>
    <x v="11"/>
    <n v="34"/>
    <n v="15"/>
    <n v="510"/>
    <x v="55"/>
    <x v="13"/>
  </r>
  <r>
    <n v="10768"/>
    <s v="AROUT"/>
    <x v="372"/>
    <n v="71"/>
    <x v="42"/>
    <n v="21.5"/>
    <n v="12"/>
    <n v="258"/>
    <x v="55"/>
    <x v="13"/>
  </r>
  <r>
    <n v="10769"/>
    <s v="VAFFE"/>
    <x v="372"/>
    <n v="41"/>
    <x v="5"/>
    <n v="9.65"/>
    <n v="30"/>
    <n v="289.5"/>
    <x v="61"/>
    <x v="17"/>
  </r>
  <r>
    <n v="10769"/>
    <s v="VAFFE"/>
    <x v="372"/>
    <n v="52"/>
    <x v="65"/>
    <n v="7"/>
    <n v="15"/>
    <n v="105"/>
    <x v="61"/>
    <x v="17"/>
  </r>
  <r>
    <n v="10769"/>
    <s v="VAFFE"/>
    <x v="372"/>
    <n v="61"/>
    <x v="75"/>
    <n v="28.5"/>
    <n v="20"/>
    <n v="570"/>
    <x v="61"/>
    <x v="17"/>
  </r>
  <r>
    <n v="10769"/>
    <s v="VAFFE"/>
    <x v="372"/>
    <n v="62"/>
    <x v="29"/>
    <n v="49.3"/>
    <n v="15"/>
    <n v="739.5"/>
    <x v="61"/>
    <x v="17"/>
  </r>
  <r>
    <n v="10770"/>
    <s v="HANAR"/>
    <x v="373"/>
    <n v="11"/>
    <x v="0"/>
    <n v="21"/>
    <n v="15"/>
    <n v="315"/>
    <x v="2"/>
    <x v="2"/>
  </r>
  <r>
    <n v="10771"/>
    <s v="ERNSH"/>
    <x v="374"/>
    <n v="71"/>
    <x v="42"/>
    <n v="21.5"/>
    <n v="16"/>
    <n v="344"/>
    <x v="9"/>
    <x v="6"/>
  </r>
  <r>
    <n v="10772"/>
    <s v="LEHMS"/>
    <x v="374"/>
    <n v="29"/>
    <x v="39"/>
    <n v="123.79"/>
    <n v="18"/>
    <n v="2228.2200000000003"/>
    <x v="26"/>
    <x v="1"/>
  </r>
  <r>
    <n v="10772"/>
    <s v="LEHMS"/>
    <x v="374"/>
    <n v="59"/>
    <x v="21"/>
    <n v="55"/>
    <n v="25"/>
    <n v="1375"/>
    <x v="26"/>
    <x v="1"/>
  </r>
  <r>
    <n v="10773"/>
    <s v="ERNSH"/>
    <x v="375"/>
    <n v="17"/>
    <x v="35"/>
    <n v="39"/>
    <n v="33"/>
    <n v="1287"/>
    <x v="9"/>
    <x v="6"/>
  </r>
  <r>
    <n v="10773"/>
    <s v="ERNSH"/>
    <x v="375"/>
    <n v="31"/>
    <x v="12"/>
    <n v="12.5"/>
    <n v="70"/>
    <n v="875"/>
    <x v="9"/>
    <x v="6"/>
  </r>
  <r>
    <n v="10773"/>
    <s v="ERNSH"/>
    <x v="375"/>
    <n v="75"/>
    <x v="48"/>
    <n v="7.75"/>
    <n v="7"/>
    <n v="54.25"/>
    <x v="9"/>
    <x v="6"/>
  </r>
  <r>
    <n v="10774"/>
    <s v="FOLKO"/>
    <x v="375"/>
    <n v="31"/>
    <x v="12"/>
    <n v="12.5"/>
    <n v="2"/>
    <n v="25"/>
    <x v="14"/>
    <x v="9"/>
  </r>
  <r>
    <n v="10774"/>
    <s v="FOLKO"/>
    <x v="375"/>
    <n v="66"/>
    <x v="61"/>
    <n v="17"/>
    <n v="50"/>
    <n v="850"/>
    <x v="14"/>
    <x v="9"/>
  </r>
  <r>
    <n v="10775"/>
    <s v="THECR"/>
    <x v="376"/>
    <n v="10"/>
    <x v="41"/>
    <n v="31"/>
    <n v="6"/>
    <n v="186"/>
    <x v="84"/>
    <x v="8"/>
  </r>
  <r>
    <n v="10775"/>
    <s v="THECR"/>
    <x v="376"/>
    <n v="67"/>
    <x v="51"/>
    <n v="14"/>
    <n v="3"/>
    <n v="42"/>
    <x v="84"/>
    <x v="8"/>
  </r>
  <r>
    <n v="10776"/>
    <s v="ERNSH"/>
    <x v="377"/>
    <n v="31"/>
    <x v="12"/>
    <n v="12.5"/>
    <n v="16"/>
    <n v="200"/>
    <x v="9"/>
    <x v="6"/>
  </r>
  <r>
    <n v="10776"/>
    <s v="ERNSH"/>
    <x v="377"/>
    <n v="42"/>
    <x v="1"/>
    <n v="14"/>
    <n v="12"/>
    <n v="168"/>
    <x v="9"/>
    <x v="6"/>
  </r>
  <r>
    <n v="10776"/>
    <s v="ERNSH"/>
    <x v="377"/>
    <n v="45"/>
    <x v="73"/>
    <n v="9.5"/>
    <n v="27"/>
    <n v="256.5"/>
    <x v="9"/>
    <x v="6"/>
  </r>
  <r>
    <n v="10776"/>
    <s v="ERNSH"/>
    <x v="377"/>
    <n v="51"/>
    <x v="4"/>
    <n v="53"/>
    <n v="120"/>
    <n v="6360"/>
    <x v="9"/>
    <x v="6"/>
  </r>
  <r>
    <n v="10777"/>
    <s v="GOURL"/>
    <x v="377"/>
    <n v="42"/>
    <x v="1"/>
    <n v="14"/>
    <n v="20"/>
    <n v="280"/>
    <x v="71"/>
    <x v="2"/>
  </r>
  <r>
    <n v="10778"/>
    <s v="BERGS"/>
    <x v="378"/>
    <n v="41"/>
    <x v="5"/>
    <n v="9.65"/>
    <n v="10"/>
    <n v="96.5"/>
    <x v="25"/>
    <x v="9"/>
  </r>
  <r>
    <n v="10779"/>
    <s v="MORGK"/>
    <x v="378"/>
    <n v="16"/>
    <x v="19"/>
    <n v="17.45"/>
    <n v="20"/>
    <n v="349"/>
    <x v="24"/>
    <x v="1"/>
  </r>
  <r>
    <n v="10779"/>
    <s v="MORGK"/>
    <x v="378"/>
    <n v="62"/>
    <x v="29"/>
    <n v="49.3"/>
    <n v="20"/>
    <n v="986"/>
    <x v="24"/>
    <x v="1"/>
  </r>
  <r>
    <n v="10780"/>
    <s v="LILAS"/>
    <x v="378"/>
    <n v="70"/>
    <x v="30"/>
    <n v="15"/>
    <n v="35"/>
    <n v="525"/>
    <x v="28"/>
    <x v="5"/>
  </r>
  <r>
    <n v="10780"/>
    <s v="LILAS"/>
    <x v="378"/>
    <n v="77"/>
    <x v="23"/>
    <n v="13"/>
    <n v="15"/>
    <n v="195"/>
    <x v="28"/>
    <x v="5"/>
  </r>
  <r>
    <n v="10781"/>
    <s v="WARTH"/>
    <x v="379"/>
    <n v="54"/>
    <x v="55"/>
    <n v="7.45"/>
    <n v="3"/>
    <n v="22.35"/>
    <x v="16"/>
    <x v="10"/>
  </r>
  <r>
    <n v="10781"/>
    <s v="WARTH"/>
    <x v="379"/>
    <n v="56"/>
    <x v="33"/>
    <n v="38"/>
    <n v="20"/>
    <n v="760"/>
    <x v="16"/>
    <x v="10"/>
  </r>
  <r>
    <n v="10781"/>
    <s v="WARTH"/>
    <x v="379"/>
    <n v="74"/>
    <x v="17"/>
    <n v="10"/>
    <n v="35"/>
    <n v="350"/>
    <x v="16"/>
    <x v="10"/>
  </r>
  <r>
    <n v="10782"/>
    <s v="CACTU"/>
    <x v="379"/>
    <n v="31"/>
    <x v="12"/>
    <n v="12.5"/>
    <n v="1"/>
    <n v="12.5"/>
    <x v="78"/>
    <x v="20"/>
  </r>
  <r>
    <n v="10783"/>
    <s v="HANAR"/>
    <x v="380"/>
    <n v="31"/>
    <x v="12"/>
    <n v="12.5"/>
    <n v="10"/>
    <n v="125"/>
    <x v="2"/>
    <x v="2"/>
  </r>
  <r>
    <n v="10783"/>
    <s v="HANAR"/>
    <x v="380"/>
    <n v="38"/>
    <x v="67"/>
    <n v="263.5"/>
    <n v="5"/>
    <n v="1317.5"/>
    <x v="2"/>
    <x v="2"/>
  </r>
  <r>
    <n v="10784"/>
    <s v="MAGAA"/>
    <x v="380"/>
    <n v="36"/>
    <x v="20"/>
    <n v="19"/>
    <n v="30"/>
    <n v="570"/>
    <x v="22"/>
    <x v="11"/>
  </r>
  <r>
    <n v="10784"/>
    <s v="MAGAA"/>
    <x v="380"/>
    <n v="39"/>
    <x v="13"/>
    <n v="18"/>
    <n v="2"/>
    <n v="36"/>
    <x v="22"/>
    <x v="11"/>
  </r>
  <r>
    <n v="10784"/>
    <s v="MAGAA"/>
    <x v="380"/>
    <n v="72"/>
    <x v="2"/>
    <n v="34.799999999999997"/>
    <n v="30"/>
    <n v="1044"/>
    <x v="22"/>
    <x v="11"/>
  </r>
  <r>
    <n v="10785"/>
    <s v="GROSR"/>
    <x v="380"/>
    <n v="10"/>
    <x v="41"/>
    <n v="31"/>
    <n v="10"/>
    <n v="310"/>
    <x v="18"/>
    <x v="5"/>
  </r>
  <r>
    <n v="10785"/>
    <s v="GROSR"/>
    <x v="380"/>
    <n v="75"/>
    <x v="48"/>
    <n v="7.75"/>
    <n v="10"/>
    <n v="77.5"/>
    <x v="18"/>
    <x v="5"/>
  </r>
  <r>
    <n v="10786"/>
    <s v="QUEEN"/>
    <x v="381"/>
    <n v="8"/>
    <x v="71"/>
    <n v="40"/>
    <n v="30"/>
    <n v="1200"/>
    <x v="62"/>
    <x v="2"/>
  </r>
  <r>
    <n v="10786"/>
    <s v="QUEEN"/>
    <x v="381"/>
    <n v="30"/>
    <x v="34"/>
    <n v="25.89"/>
    <n v="15"/>
    <n v="388.35"/>
    <x v="62"/>
    <x v="2"/>
  </r>
  <r>
    <n v="10786"/>
    <s v="QUEEN"/>
    <x v="381"/>
    <n v="75"/>
    <x v="48"/>
    <n v="7.75"/>
    <n v="42"/>
    <n v="325.5"/>
    <x v="62"/>
    <x v="2"/>
  </r>
  <r>
    <n v="10787"/>
    <s v="LAMAI"/>
    <x v="381"/>
    <n v="2"/>
    <x v="18"/>
    <n v="19"/>
    <n v="15"/>
    <n v="285"/>
    <x v="53"/>
    <x v="0"/>
  </r>
  <r>
    <n v="10787"/>
    <s v="LAMAI"/>
    <x v="381"/>
    <n v="29"/>
    <x v="39"/>
    <n v="123.79"/>
    <n v="20"/>
    <n v="2475.8000000000002"/>
    <x v="53"/>
    <x v="0"/>
  </r>
  <r>
    <n v="10788"/>
    <s v="QUICK"/>
    <x v="382"/>
    <n v="19"/>
    <x v="49"/>
    <n v="9.1999999999999993"/>
    <n v="50"/>
    <n v="459.99999999999994"/>
    <x v="21"/>
    <x v="1"/>
  </r>
  <r>
    <n v="10788"/>
    <s v="QUICK"/>
    <x v="382"/>
    <n v="75"/>
    <x v="48"/>
    <n v="7.75"/>
    <n v="40"/>
    <n v="310"/>
    <x v="21"/>
    <x v="1"/>
  </r>
  <r>
    <n v="10789"/>
    <s v="FOLIG"/>
    <x v="382"/>
    <n v="18"/>
    <x v="59"/>
    <n v="62.5"/>
    <n v="30"/>
    <n v="1875"/>
    <x v="68"/>
    <x v="0"/>
  </r>
  <r>
    <n v="10789"/>
    <s v="FOLIG"/>
    <x v="382"/>
    <n v="35"/>
    <x v="31"/>
    <n v="18"/>
    <n v="15"/>
    <n v="270"/>
    <x v="68"/>
    <x v="0"/>
  </r>
  <r>
    <n v="10789"/>
    <s v="FOLIG"/>
    <x v="382"/>
    <n v="63"/>
    <x v="46"/>
    <n v="43.9"/>
    <n v="30"/>
    <n v="1317"/>
    <x v="68"/>
    <x v="0"/>
  </r>
  <r>
    <n v="10789"/>
    <s v="FOLIG"/>
    <x v="382"/>
    <n v="68"/>
    <x v="56"/>
    <n v="12.5"/>
    <n v="18"/>
    <n v="225"/>
    <x v="68"/>
    <x v="0"/>
  </r>
  <r>
    <n v="10790"/>
    <s v="GOURL"/>
    <x v="382"/>
    <n v="7"/>
    <x v="32"/>
    <n v="30"/>
    <n v="3"/>
    <n v="90"/>
    <x v="71"/>
    <x v="2"/>
  </r>
  <r>
    <n v="10790"/>
    <s v="GOURL"/>
    <x v="382"/>
    <n v="56"/>
    <x v="33"/>
    <n v="38"/>
    <n v="20"/>
    <n v="760"/>
    <x v="71"/>
    <x v="2"/>
  </r>
  <r>
    <n v="10791"/>
    <s v="FRANK"/>
    <x v="383"/>
    <n v="29"/>
    <x v="39"/>
    <n v="123.79"/>
    <n v="14"/>
    <n v="1733.0600000000002"/>
    <x v="17"/>
    <x v="1"/>
  </r>
  <r>
    <n v="10791"/>
    <s v="FRANK"/>
    <x v="383"/>
    <n v="41"/>
    <x v="5"/>
    <n v="9.65"/>
    <n v="20"/>
    <n v="193"/>
    <x v="17"/>
    <x v="1"/>
  </r>
  <r>
    <n v="10792"/>
    <s v="WOLZA"/>
    <x v="383"/>
    <n v="2"/>
    <x v="18"/>
    <n v="19"/>
    <n v="10"/>
    <n v="190"/>
    <x v="63"/>
    <x v="18"/>
  </r>
  <r>
    <n v="10792"/>
    <s v="WOLZA"/>
    <x v="383"/>
    <n v="54"/>
    <x v="55"/>
    <n v="7.45"/>
    <n v="3"/>
    <n v="22.35"/>
    <x v="63"/>
    <x v="18"/>
  </r>
  <r>
    <n v="10792"/>
    <s v="WOLZA"/>
    <x v="383"/>
    <n v="68"/>
    <x v="56"/>
    <n v="12.5"/>
    <n v="15"/>
    <n v="187.5"/>
    <x v="63"/>
    <x v="18"/>
  </r>
  <r>
    <n v="10793"/>
    <s v="AROUT"/>
    <x v="384"/>
    <n v="41"/>
    <x v="5"/>
    <n v="9.65"/>
    <n v="14"/>
    <n v="135.1"/>
    <x v="55"/>
    <x v="13"/>
  </r>
  <r>
    <n v="10793"/>
    <s v="AROUT"/>
    <x v="384"/>
    <n v="52"/>
    <x v="65"/>
    <n v="7"/>
    <n v="8"/>
    <n v="56"/>
    <x v="55"/>
    <x v="13"/>
  </r>
  <r>
    <n v="10794"/>
    <s v="QUEDE"/>
    <x v="384"/>
    <n v="14"/>
    <x v="3"/>
    <n v="23.25"/>
    <n v="15"/>
    <n v="348.75"/>
    <x v="12"/>
    <x v="2"/>
  </r>
  <r>
    <n v="10794"/>
    <s v="QUEDE"/>
    <x v="384"/>
    <n v="54"/>
    <x v="55"/>
    <n v="7.45"/>
    <n v="6"/>
    <n v="44.7"/>
    <x v="12"/>
    <x v="2"/>
  </r>
  <r>
    <n v="10795"/>
    <s v="ERNSH"/>
    <x v="384"/>
    <n v="16"/>
    <x v="19"/>
    <n v="17.45"/>
    <n v="65"/>
    <n v="1134.25"/>
    <x v="9"/>
    <x v="6"/>
  </r>
  <r>
    <n v="10795"/>
    <s v="ERNSH"/>
    <x v="384"/>
    <n v="17"/>
    <x v="35"/>
    <n v="39"/>
    <n v="35"/>
    <n v="1365"/>
    <x v="9"/>
    <x v="6"/>
  </r>
  <r>
    <n v="10796"/>
    <s v="HILAA"/>
    <x v="385"/>
    <n v="26"/>
    <x v="68"/>
    <n v="31.23"/>
    <n v="21"/>
    <n v="655.83"/>
    <x v="8"/>
    <x v="5"/>
  </r>
  <r>
    <n v="10796"/>
    <s v="HILAA"/>
    <x v="385"/>
    <n v="44"/>
    <x v="45"/>
    <n v="19.45"/>
    <n v="10"/>
    <n v="194.5"/>
    <x v="8"/>
    <x v="5"/>
  </r>
  <r>
    <n v="10796"/>
    <s v="HILAA"/>
    <x v="385"/>
    <n v="64"/>
    <x v="58"/>
    <n v="33.25"/>
    <n v="35"/>
    <n v="1163.75"/>
    <x v="8"/>
    <x v="5"/>
  </r>
  <r>
    <n v="10796"/>
    <s v="HILAA"/>
    <x v="385"/>
    <n v="69"/>
    <x v="60"/>
    <n v="36"/>
    <n v="24"/>
    <n v="864"/>
    <x v="8"/>
    <x v="5"/>
  </r>
  <r>
    <n v="10797"/>
    <s v="DRACD"/>
    <x v="385"/>
    <n v="11"/>
    <x v="0"/>
    <n v="21"/>
    <n v="20"/>
    <n v="420"/>
    <x v="57"/>
    <x v="1"/>
  </r>
  <r>
    <n v="10798"/>
    <s v="ISLAT"/>
    <x v="386"/>
    <n v="62"/>
    <x v="29"/>
    <n v="49.3"/>
    <n v="2"/>
    <n v="98.6"/>
    <x v="42"/>
    <x v="13"/>
  </r>
  <r>
    <n v="10798"/>
    <s v="ISLAT"/>
    <x v="386"/>
    <n v="72"/>
    <x v="2"/>
    <n v="34.799999999999997"/>
    <n v="10"/>
    <n v="348"/>
    <x v="42"/>
    <x v="13"/>
  </r>
  <r>
    <n v="10799"/>
    <s v="KOENE"/>
    <x v="386"/>
    <n v="13"/>
    <x v="43"/>
    <n v="6"/>
    <n v="20"/>
    <n v="120"/>
    <x v="44"/>
    <x v="1"/>
  </r>
  <r>
    <n v="10799"/>
    <s v="KOENE"/>
    <x v="386"/>
    <n v="24"/>
    <x v="15"/>
    <n v="4.5"/>
    <n v="20"/>
    <n v="90"/>
    <x v="44"/>
    <x v="1"/>
  </r>
  <r>
    <n v="10799"/>
    <s v="KOENE"/>
    <x v="386"/>
    <n v="59"/>
    <x v="21"/>
    <n v="55"/>
    <n v="25"/>
    <n v="1375"/>
    <x v="44"/>
    <x v="1"/>
  </r>
  <r>
    <n v="10800"/>
    <s v="SEVES"/>
    <x v="386"/>
    <n v="11"/>
    <x v="0"/>
    <n v="21"/>
    <n v="50"/>
    <n v="1050"/>
    <x v="56"/>
    <x v="13"/>
  </r>
  <r>
    <n v="10800"/>
    <s v="SEVES"/>
    <x v="386"/>
    <n v="51"/>
    <x v="4"/>
    <n v="53"/>
    <n v="10"/>
    <n v="530"/>
    <x v="56"/>
    <x v="13"/>
  </r>
  <r>
    <n v="10800"/>
    <s v="SEVES"/>
    <x v="386"/>
    <n v="54"/>
    <x v="55"/>
    <n v="7.45"/>
    <n v="7"/>
    <n v="52.15"/>
    <x v="56"/>
    <x v="13"/>
  </r>
  <r>
    <n v="10801"/>
    <s v="BOLID"/>
    <x v="387"/>
    <n v="17"/>
    <x v="35"/>
    <n v="39"/>
    <n v="40"/>
    <n v="1560"/>
    <x v="46"/>
    <x v="12"/>
  </r>
  <r>
    <n v="10801"/>
    <s v="BOLID"/>
    <x v="387"/>
    <n v="29"/>
    <x v="39"/>
    <n v="123.79"/>
    <n v="20"/>
    <n v="2475.8000000000002"/>
    <x v="46"/>
    <x v="12"/>
  </r>
  <r>
    <n v="10802"/>
    <s v="SIMOB"/>
    <x v="387"/>
    <n v="30"/>
    <x v="34"/>
    <n v="25.89"/>
    <n v="25"/>
    <n v="647.25"/>
    <x v="51"/>
    <x v="17"/>
  </r>
  <r>
    <n v="10802"/>
    <s v="SIMOB"/>
    <x v="387"/>
    <n v="51"/>
    <x v="4"/>
    <n v="53"/>
    <n v="30"/>
    <n v="1590"/>
    <x v="51"/>
    <x v="17"/>
  </r>
  <r>
    <n v="10802"/>
    <s v="SIMOB"/>
    <x v="387"/>
    <n v="55"/>
    <x v="16"/>
    <n v="24"/>
    <n v="60"/>
    <n v="1440"/>
    <x v="51"/>
    <x v="17"/>
  </r>
  <r>
    <n v="10802"/>
    <s v="SIMOB"/>
    <x v="387"/>
    <n v="62"/>
    <x v="29"/>
    <n v="49.3"/>
    <n v="5"/>
    <n v="246.5"/>
    <x v="51"/>
    <x v="17"/>
  </r>
  <r>
    <n v="10803"/>
    <s v="WELLI"/>
    <x v="388"/>
    <n v="19"/>
    <x v="49"/>
    <n v="9.1999999999999993"/>
    <n v="24"/>
    <n v="220.79999999999998"/>
    <x v="7"/>
    <x v="2"/>
  </r>
  <r>
    <n v="10803"/>
    <s v="WELLI"/>
    <x v="388"/>
    <n v="25"/>
    <x v="66"/>
    <n v="14"/>
    <n v="15"/>
    <n v="210"/>
    <x v="7"/>
    <x v="2"/>
  </r>
  <r>
    <n v="10803"/>
    <s v="WELLI"/>
    <x v="388"/>
    <n v="59"/>
    <x v="21"/>
    <n v="55"/>
    <n v="15"/>
    <n v="825"/>
    <x v="7"/>
    <x v="2"/>
  </r>
  <r>
    <n v="10804"/>
    <s v="SEVES"/>
    <x v="388"/>
    <n v="10"/>
    <x v="41"/>
    <n v="31"/>
    <n v="36"/>
    <n v="1116"/>
    <x v="56"/>
    <x v="13"/>
  </r>
  <r>
    <n v="10804"/>
    <s v="SEVES"/>
    <x v="388"/>
    <n v="28"/>
    <x v="44"/>
    <n v="45.6"/>
    <n v="24"/>
    <n v="1094.4000000000001"/>
    <x v="56"/>
    <x v="13"/>
  </r>
  <r>
    <n v="10804"/>
    <s v="SEVES"/>
    <x v="388"/>
    <n v="49"/>
    <x v="14"/>
    <n v="20"/>
    <n v="4"/>
    <n v="80"/>
    <x v="56"/>
    <x v="13"/>
  </r>
  <r>
    <n v="10805"/>
    <s v="THEBI"/>
    <x v="388"/>
    <n v="34"/>
    <x v="53"/>
    <n v="14"/>
    <n v="10"/>
    <n v="140"/>
    <x v="40"/>
    <x v="8"/>
  </r>
  <r>
    <n v="10805"/>
    <s v="THEBI"/>
    <x v="388"/>
    <n v="38"/>
    <x v="67"/>
    <n v="263.5"/>
    <n v="10"/>
    <n v="2635"/>
    <x v="40"/>
    <x v="8"/>
  </r>
  <r>
    <n v="10806"/>
    <s v="VICTE"/>
    <x v="389"/>
    <n v="2"/>
    <x v="18"/>
    <n v="19"/>
    <n v="20"/>
    <n v="380"/>
    <x v="3"/>
    <x v="0"/>
  </r>
  <r>
    <n v="10806"/>
    <s v="VICTE"/>
    <x v="389"/>
    <n v="65"/>
    <x v="6"/>
    <n v="21.05"/>
    <n v="2"/>
    <n v="42.1"/>
    <x v="3"/>
    <x v="0"/>
  </r>
  <r>
    <n v="10806"/>
    <s v="VICTE"/>
    <x v="389"/>
    <n v="74"/>
    <x v="17"/>
    <n v="10"/>
    <n v="15"/>
    <n v="150"/>
    <x v="3"/>
    <x v="0"/>
  </r>
  <r>
    <n v="10807"/>
    <s v="FRANS"/>
    <x v="389"/>
    <n v="40"/>
    <x v="37"/>
    <n v="18.399999999999999"/>
    <n v="1"/>
    <n v="18.399999999999999"/>
    <x v="70"/>
    <x v="11"/>
  </r>
  <r>
    <n v="10808"/>
    <s v="OLDWO"/>
    <x v="390"/>
    <n v="56"/>
    <x v="33"/>
    <n v="38"/>
    <n v="20"/>
    <n v="760"/>
    <x v="37"/>
    <x v="8"/>
  </r>
  <r>
    <n v="10808"/>
    <s v="OLDWO"/>
    <x v="390"/>
    <n v="76"/>
    <x v="38"/>
    <n v="18"/>
    <n v="50"/>
    <n v="900"/>
    <x v="37"/>
    <x v="8"/>
  </r>
  <r>
    <n v="10809"/>
    <s v="WELLI"/>
    <x v="390"/>
    <n v="52"/>
    <x v="65"/>
    <n v="7"/>
    <n v="20"/>
    <n v="140"/>
    <x v="7"/>
    <x v="2"/>
  </r>
  <r>
    <n v="10810"/>
    <s v="LAUGB"/>
    <x v="390"/>
    <n v="13"/>
    <x v="43"/>
    <n v="6"/>
    <n v="7"/>
    <n v="42"/>
    <x v="75"/>
    <x v="16"/>
  </r>
  <r>
    <n v="10810"/>
    <s v="LAUGB"/>
    <x v="390"/>
    <n v="25"/>
    <x v="66"/>
    <n v="14"/>
    <n v="5"/>
    <n v="70"/>
    <x v="75"/>
    <x v="16"/>
  </r>
  <r>
    <n v="10810"/>
    <s v="LAUGB"/>
    <x v="390"/>
    <n v="70"/>
    <x v="30"/>
    <n v="15"/>
    <n v="5"/>
    <n v="75"/>
    <x v="75"/>
    <x v="16"/>
  </r>
  <r>
    <n v="10811"/>
    <s v="LINOD"/>
    <x v="391"/>
    <n v="19"/>
    <x v="49"/>
    <n v="9.1999999999999993"/>
    <n v="15"/>
    <n v="138"/>
    <x v="67"/>
    <x v="5"/>
  </r>
  <r>
    <n v="10811"/>
    <s v="LINOD"/>
    <x v="391"/>
    <n v="23"/>
    <x v="70"/>
    <n v="9"/>
    <n v="18"/>
    <n v="162"/>
    <x v="67"/>
    <x v="5"/>
  </r>
  <r>
    <n v="10811"/>
    <s v="LINOD"/>
    <x v="391"/>
    <n v="40"/>
    <x v="37"/>
    <n v="18.399999999999999"/>
    <n v="30"/>
    <n v="552"/>
    <x v="67"/>
    <x v="5"/>
  </r>
  <r>
    <n v="10812"/>
    <s v="REGGC"/>
    <x v="391"/>
    <n v="31"/>
    <x v="12"/>
    <n v="12.5"/>
    <n v="16"/>
    <n v="200"/>
    <x v="30"/>
    <x v="11"/>
  </r>
  <r>
    <n v="10812"/>
    <s v="REGGC"/>
    <x v="391"/>
    <n v="72"/>
    <x v="2"/>
    <n v="34.799999999999997"/>
    <n v="40"/>
    <n v="1392"/>
    <x v="30"/>
    <x v="11"/>
  </r>
  <r>
    <n v="10812"/>
    <s v="REGGC"/>
    <x v="391"/>
    <n v="77"/>
    <x v="23"/>
    <n v="13"/>
    <n v="20"/>
    <n v="260"/>
    <x v="30"/>
    <x v="11"/>
  </r>
  <r>
    <n v="10813"/>
    <s v="RICAR"/>
    <x v="392"/>
    <n v="2"/>
    <x v="18"/>
    <n v="19"/>
    <n v="12"/>
    <n v="228"/>
    <x v="29"/>
    <x v="2"/>
  </r>
  <r>
    <n v="10813"/>
    <s v="RICAR"/>
    <x v="392"/>
    <n v="46"/>
    <x v="54"/>
    <n v="12"/>
    <n v="35"/>
    <n v="420"/>
    <x v="29"/>
    <x v="2"/>
  </r>
  <r>
    <n v="10814"/>
    <s v="VICTE"/>
    <x v="392"/>
    <n v="41"/>
    <x v="5"/>
    <n v="9.65"/>
    <n v="20"/>
    <n v="193"/>
    <x v="3"/>
    <x v="0"/>
  </r>
  <r>
    <n v="10814"/>
    <s v="VICTE"/>
    <x v="392"/>
    <n v="43"/>
    <x v="40"/>
    <n v="46"/>
    <n v="20"/>
    <n v="920"/>
    <x v="3"/>
    <x v="0"/>
  </r>
  <r>
    <n v="10814"/>
    <s v="VICTE"/>
    <x v="392"/>
    <n v="48"/>
    <x v="74"/>
    <n v="12.75"/>
    <n v="8"/>
    <n v="102"/>
    <x v="3"/>
    <x v="0"/>
  </r>
  <r>
    <n v="10814"/>
    <s v="VICTE"/>
    <x v="392"/>
    <n v="61"/>
    <x v="75"/>
    <n v="28.5"/>
    <n v="30"/>
    <n v="855"/>
    <x v="3"/>
    <x v="0"/>
  </r>
  <r>
    <n v="10815"/>
    <s v="SAVEA"/>
    <x v="392"/>
    <n v="33"/>
    <x v="10"/>
    <n v="2.5"/>
    <n v="16"/>
    <n v="40"/>
    <x v="45"/>
    <x v="8"/>
  </r>
  <r>
    <n v="10816"/>
    <s v="GREAL"/>
    <x v="393"/>
    <n v="38"/>
    <x v="67"/>
    <n v="263.5"/>
    <n v="30"/>
    <n v="7905"/>
    <x v="79"/>
    <x v="8"/>
  </r>
  <r>
    <n v="10816"/>
    <s v="GREAL"/>
    <x v="393"/>
    <n v="62"/>
    <x v="29"/>
    <n v="49.3"/>
    <n v="20"/>
    <n v="986"/>
    <x v="79"/>
    <x v="8"/>
  </r>
  <r>
    <n v="10817"/>
    <s v="KOENE"/>
    <x v="393"/>
    <n v="26"/>
    <x v="68"/>
    <n v="31.23"/>
    <n v="40"/>
    <n v="1249.2"/>
    <x v="44"/>
    <x v="1"/>
  </r>
  <r>
    <n v="10817"/>
    <s v="KOENE"/>
    <x v="393"/>
    <n v="38"/>
    <x v="67"/>
    <n v="263.5"/>
    <n v="30"/>
    <n v="7905"/>
    <x v="44"/>
    <x v="1"/>
  </r>
  <r>
    <n v="10817"/>
    <s v="KOENE"/>
    <x v="393"/>
    <n v="40"/>
    <x v="37"/>
    <n v="18.399999999999999"/>
    <n v="60"/>
    <n v="1104"/>
    <x v="44"/>
    <x v="1"/>
  </r>
  <r>
    <n v="10817"/>
    <s v="KOENE"/>
    <x v="393"/>
    <n v="62"/>
    <x v="29"/>
    <n v="49.3"/>
    <n v="25"/>
    <n v="1232.5"/>
    <x v="44"/>
    <x v="1"/>
  </r>
  <r>
    <n v="10818"/>
    <s v="MAGAA"/>
    <x v="394"/>
    <n v="32"/>
    <x v="26"/>
    <n v="32"/>
    <n v="20"/>
    <n v="640"/>
    <x v="22"/>
    <x v="11"/>
  </r>
  <r>
    <n v="10818"/>
    <s v="MAGAA"/>
    <x v="394"/>
    <n v="41"/>
    <x v="5"/>
    <n v="9.65"/>
    <n v="20"/>
    <n v="193"/>
    <x v="22"/>
    <x v="11"/>
  </r>
  <r>
    <n v="10819"/>
    <s v="CACTU"/>
    <x v="394"/>
    <n v="43"/>
    <x v="40"/>
    <n v="46"/>
    <n v="7"/>
    <n v="322"/>
    <x v="78"/>
    <x v="20"/>
  </r>
  <r>
    <n v="10819"/>
    <s v="CACTU"/>
    <x v="394"/>
    <n v="75"/>
    <x v="48"/>
    <n v="7.75"/>
    <n v="20"/>
    <n v="155"/>
    <x v="78"/>
    <x v="20"/>
  </r>
  <r>
    <n v="10820"/>
    <s v="RATTC"/>
    <x v="394"/>
    <n v="56"/>
    <x v="33"/>
    <n v="38"/>
    <n v="30"/>
    <n v="1140"/>
    <x v="13"/>
    <x v="8"/>
  </r>
  <r>
    <n v="10821"/>
    <s v="SPLIR"/>
    <x v="395"/>
    <n v="35"/>
    <x v="31"/>
    <n v="18"/>
    <n v="20"/>
    <n v="360"/>
    <x v="20"/>
    <x v="8"/>
  </r>
  <r>
    <n v="10821"/>
    <s v="SPLIR"/>
    <x v="395"/>
    <n v="51"/>
    <x v="4"/>
    <n v="53"/>
    <n v="6"/>
    <n v="318"/>
    <x v="20"/>
    <x v="8"/>
  </r>
  <r>
    <n v="10822"/>
    <s v="TRAIH"/>
    <x v="395"/>
    <n v="62"/>
    <x v="29"/>
    <n v="49.3"/>
    <n v="3"/>
    <n v="147.89999999999998"/>
    <x v="81"/>
    <x v="8"/>
  </r>
  <r>
    <n v="10822"/>
    <s v="TRAIH"/>
    <x v="395"/>
    <n v="70"/>
    <x v="30"/>
    <n v="15"/>
    <n v="6"/>
    <n v="90"/>
    <x v="81"/>
    <x v="8"/>
  </r>
  <r>
    <n v="10823"/>
    <s v="LILAS"/>
    <x v="396"/>
    <n v="11"/>
    <x v="0"/>
    <n v="21"/>
    <n v="20"/>
    <n v="420"/>
    <x v="28"/>
    <x v="5"/>
  </r>
  <r>
    <n v="10823"/>
    <s v="LILAS"/>
    <x v="396"/>
    <n v="57"/>
    <x v="8"/>
    <n v="19.5"/>
    <n v="15"/>
    <n v="292.5"/>
    <x v="28"/>
    <x v="5"/>
  </r>
  <r>
    <n v="10823"/>
    <s v="LILAS"/>
    <x v="396"/>
    <n v="59"/>
    <x v="21"/>
    <n v="55"/>
    <n v="40"/>
    <n v="2200"/>
    <x v="28"/>
    <x v="5"/>
  </r>
  <r>
    <n v="10823"/>
    <s v="LILAS"/>
    <x v="396"/>
    <n v="77"/>
    <x v="23"/>
    <n v="13"/>
    <n v="15"/>
    <n v="195"/>
    <x v="28"/>
    <x v="5"/>
  </r>
  <r>
    <n v="10824"/>
    <s v="FOLKO"/>
    <x v="396"/>
    <n v="41"/>
    <x v="5"/>
    <n v="9.65"/>
    <n v="12"/>
    <n v="115.80000000000001"/>
    <x v="14"/>
    <x v="9"/>
  </r>
  <r>
    <n v="10824"/>
    <s v="FOLKO"/>
    <x v="396"/>
    <n v="70"/>
    <x v="30"/>
    <n v="15"/>
    <n v="9"/>
    <n v="135"/>
    <x v="14"/>
    <x v="9"/>
  </r>
  <r>
    <n v="10825"/>
    <s v="DRACD"/>
    <x v="396"/>
    <n v="26"/>
    <x v="68"/>
    <n v="31.23"/>
    <n v="12"/>
    <n v="374.76"/>
    <x v="57"/>
    <x v="1"/>
  </r>
  <r>
    <n v="10825"/>
    <s v="DRACD"/>
    <x v="396"/>
    <n v="53"/>
    <x v="22"/>
    <n v="32.799999999999997"/>
    <n v="20"/>
    <n v="656"/>
    <x v="57"/>
    <x v="1"/>
  </r>
  <r>
    <n v="10826"/>
    <s v="BLONP"/>
    <x v="397"/>
    <n v="31"/>
    <x v="12"/>
    <n v="12.5"/>
    <n v="35"/>
    <n v="437.5"/>
    <x v="15"/>
    <x v="0"/>
  </r>
  <r>
    <n v="10826"/>
    <s v="BLONP"/>
    <x v="397"/>
    <n v="57"/>
    <x v="8"/>
    <n v="19.5"/>
    <n v="15"/>
    <n v="292.5"/>
    <x v="15"/>
    <x v="0"/>
  </r>
  <r>
    <n v="10827"/>
    <s v="BONAP"/>
    <x v="397"/>
    <n v="10"/>
    <x v="41"/>
    <n v="31"/>
    <n v="15"/>
    <n v="465"/>
    <x v="48"/>
    <x v="0"/>
  </r>
  <r>
    <n v="10827"/>
    <s v="BONAP"/>
    <x v="397"/>
    <n v="39"/>
    <x v="13"/>
    <n v="18"/>
    <n v="21"/>
    <n v="378"/>
    <x v="48"/>
    <x v="0"/>
  </r>
  <r>
    <n v="10828"/>
    <s v="RANCH"/>
    <x v="398"/>
    <n v="20"/>
    <x v="9"/>
    <n v="81"/>
    <n v="5"/>
    <n v="405"/>
    <x v="73"/>
    <x v="20"/>
  </r>
  <r>
    <n v="10828"/>
    <s v="RANCH"/>
    <x v="398"/>
    <n v="38"/>
    <x v="67"/>
    <n v="263.5"/>
    <n v="2"/>
    <n v="527"/>
    <x v="73"/>
    <x v="20"/>
  </r>
  <r>
    <n v="10829"/>
    <s v="ISLAT"/>
    <x v="398"/>
    <n v="2"/>
    <x v="18"/>
    <n v="19"/>
    <n v="10"/>
    <n v="190"/>
    <x v="42"/>
    <x v="13"/>
  </r>
  <r>
    <n v="10829"/>
    <s v="ISLAT"/>
    <x v="398"/>
    <n v="8"/>
    <x v="71"/>
    <n v="40"/>
    <n v="20"/>
    <n v="800"/>
    <x v="42"/>
    <x v="13"/>
  </r>
  <r>
    <n v="10829"/>
    <s v="ISLAT"/>
    <x v="398"/>
    <n v="13"/>
    <x v="43"/>
    <n v="6"/>
    <n v="10"/>
    <n v="60"/>
    <x v="42"/>
    <x v="13"/>
  </r>
  <r>
    <n v="10829"/>
    <s v="ISLAT"/>
    <x v="398"/>
    <n v="60"/>
    <x v="11"/>
    <n v="34"/>
    <n v="21"/>
    <n v="714"/>
    <x v="42"/>
    <x v="13"/>
  </r>
  <r>
    <n v="10830"/>
    <s v="TRADH"/>
    <x v="398"/>
    <n v="6"/>
    <x v="63"/>
    <n v="25"/>
    <n v="6"/>
    <n v="150"/>
    <x v="33"/>
    <x v="2"/>
  </r>
  <r>
    <n v="10830"/>
    <s v="TRADH"/>
    <x v="398"/>
    <n v="39"/>
    <x v="13"/>
    <n v="18"/>
    <n v="28"/>
    <n v="504"/>
    <x v="33"/>
    <x v="2"/>
  </r>
  <r>
    <n v="10830"/>
    <s v="TRADH"/>
    <x v="398"/>
    <n v="60"/>
    <x v="11"/>
    <n v="34"/>
    <n v="30"/>
    <n v="1020"/>
    <x v="33"/>
    <x v="2"/>
  </r>
  <r>
    <n v="10830"/>
    <s v="TRADH"/>
    <x v="398"/>
    <n v="68"/>
    <x v="56"/>
    <n v="12.5"/>
    <n v="24"/>
    <n v="300"/>
    <x v="33"/>
    <x v="2"/>
  </r>
  <r>
    <n v="10831"/>
    <s v="SANTG"/>
    <x v="399"/>
    <n v="19"/>
    <x v="49"/>
    <n v="9.1999999999999993"/>
    <n v="2"/>
    <n v="18.399999999999999"/>
    <x v="65"/>
    <x v="19"/>
  </r>
  <r>
    <n v="10831"/>
    <s v="SANTG"/>
    <x v="399"/>
    <n v="35"/>
    <x v="31"/>
    <n v="18"/>
    <n v="8"/>
    <n v="144"/>
    <x v="65"/>
    <x v="19"/>
  </r>
  <r>
    <n v="10831"/>
    <s v="SANTG"/>
    <x v="399"/>
    <n v="38"/>
    <x v="67"/>
    <n v="263.5"/>
    <n v="8"/>
    <n v="2108"/>
    <x v="65"/>
    <x v="19"/>
  </r>
  <r>
    <n v="10831"/>
    <s v="SANTG"/>
    <x v="399"/>
    <n v="43"/>
    <x v="40"/>
    <n v="46"/>
    <n v="9"/>
    <n v="414"/>
    <x v="65"/>
    <x v="19"/>
  </r>
  <r>
    <n v="10832"/>
    <s v="LAMAI"/>
    <x v="399"/>
    <n v="13"/>
    <x v="43"/>
    <n v="6"/>
    <n v="3"/>
    <n v="18"/>
    <x v="53"/>
    <x v="0"/>
  </r>
  <r>
    <n v="10832"/>
    <s v="LAMAI"/>
    <x v="399"/>
    <n v="25"/>
    <x v="66"/>
    <n v="14"/>
    <n v="10"/>
    <n v="140"/>
    <x v="53"/>
    <x v="0"/>
  </r>
  <r>
    <n v="10832"/>
    <s v="LAMAI"/>
    <x v="399"/>
    <n v="44"/>
    <x v="45"/>
    <n v="19.45"/>
    <n v="16"/>
    <n v="311.2"/>
    <x v="53"/>
    <x v="0"/>
  </r>
  <r>
    <n v="10832"/>
    <s v="LAMAI"/>
    <x v="399"/>
    <n v="64"/>
    <x v="58"/>
    <n v="33.25"/>
    <n v="3"/>
    <n v="99.75"/>
    <x v="53"/>
    <x v="0"/>
  </r>
  <r>
    <n v="10833"/>
    <s v="OTTIK"/>
    <x v="400"/>
    <n v="7"/>
    <x v="32"/>
    <n v="30"/>
    <n v="20"/>
    <n v="600"/>
    <x v="11"/>
    <x v="1"/>
  </r>
  <r>
    <n v="10833"/>
    <s v="OTTIK"/>
    <x v="400"/>
    <n v="31"/>
    <x v="12"/>
    <n v="12.5"/>
    <n v="9"/>
    <n v="112.5"/>
    <x v="11"/>
    <x v="1"/>
  </r>
  <r>
    <n v="10833"/>
    <s v="OTTIK"/>
    <x v="400"/>
    <n v="53"/>
    <x v="22"/>
    <n v="32.799999999999997"/>
    <n v="9"/>
    <n v="295.2"/>
    <x v="11"/>
    <x v="1"/>
  </r>
  <r>
    <n v="10834"/>
    <s v="TRADH"/>
    <x v="400"/>
    <n v="29"/>
    <x v="39"/>
    <n v="123.79"/>
    <n v="8"/>
    <n v="990.32"/>
    <x v="33"/>
    <x v="2"/>
  </r>
  <r>
    <n v="10834"/>
    <s v="TRADH"/>
    <x v="400"/>
    <n v="30"/>
    <x v="34"/>
    <n v="25.89"/>
    <n v="20"/>
    <n v="517.79999999999995"/>
    <x v="33"/>
    <x v="2"/>
  </r>
  <r>
    <n v="10835"/>
    <s v="ALFKI"/>
    <x v="400"/>
    <n v="59"/>
    <x v="21"/>
    <n v="55"/>
    <n v="15"/>
    <n v="825"/>
    <x v="85"/>
    <x v="1"/>
  </r>
  <r>
    <n v="10835"/>
    <s v="ALFKI"/>
    <x v="400"/>
    <n v="77"/>
    <x v="23"/>
    <n v="13"/>
    <n v="2"/>
    <n v="26"/>
    <x v="85"/>
    <x v="1"/>
  </r>
  <r>
    <n v="10836"/>
    <s v="ERNSH"/>
    <x v="401"/>
    <n v="22"/>
    <x v="7"/>
    <n v="21"/>
    <n v="52"/>
    <n v="1092"/>
    <x v="9"/>
    <x v="6"/>
  </r>
  <r>
    <n v="10836"/>
    <s v="ERNSH"/>
    <x v="401"/>
    <n v="35"/>
    <x v="31"/>
    <n v="18"/>
    <n v="6"/>
    <n v="108"/>
    <x v="9"/>
    <x v="6"/>
  </r>
  <r>
    <n v="10836"/>
    <s v="ERNSH"/>
    <x v="401"/>
    <n v="57"/>
    <x v="8"/>
    <n v="19.5"/>
    <n v="24"/>
    <n v="468"/>
    <x v="9"/>
    <x v="6"/>
  </r>
  <r>
    <n v="10836"/>
    <s v="ERNSH"/>
    <x v="401"/>
    <n v="60"/>
    <x v="11"/>
    <n v="34"/>
    <n v="60"/>
    <n v="2040"/>
    <x v="9"/>
    <x v="6"/>
  </r>
  <r>
    <n v="10836"/>
    <s v="ERNSH"/>
    <x v="401"/>
    <n v="64"/>
    <x v="58"/>
    <n v="33.25"/>
    <n v="30"/>
    <n v="997.5"/>
    <x v="9"/>
    <x v="6"/>
  </r>
  <r>
    <n v="10837"/>
    <s v="BERGS"/>
    <x v="401"/>
    <n v="13"/>
    <x v="43"/>
    <n v="6"/>
    <n v="6"/>
    <n v="36"/>
    <x v="25"/>
    <x v="9"/>
  </r>
  <r>
    <n v="10837"/>
    <s v="BERGS"/>
    <x v="401"/>
    <n v="40"/>
    <x v="37"/>
    <n v="18.399999999999999"/>
    <n v="25"/>
    <n v="459.99999999999994"/>
    <x v="25"/>
    <x v="9"/>
  </r>
  <r>
    <n v="10837"/>
    <s v="BERGS"/>
    <x v="401"/>
    <n v="47"/>
    <x v="69"/>
    <n v="9.5"/>
    <n v="40"/>
    <n v="380"/>
    <x v="25"/>
    <x v="9"/>
  </r>
  <r>
    <n v="10837"/>
    <s v="BERGS"/>
    <x v="401"/>
    <n v="76"/>
    <x v="38"/>
    <n v="18"/>
    <n v="21"/>
    <n v="378"/>
    <x v="25"/>
    <x v="9"/>
  </r>
  <r>
    <n v="10838"/>
    <s v="LINOD"/>
    <x v="402"/>
    <n v="1"/>
    <x v="52"/>
    <n v="18"/>
    <n v="4"/>
    <n v="72"/>
    <x v="67"/>
    <x v="5"/>
  </r>
  <r>
    <n v="10838"/>
    <s v="LINOD"/>
    <x v="402"/>
    <n v="18"/>
    <x v="59"/>
    <n v="62.5"/>
    <n v="25"/>
    <n v="1562.5"/>
    <x v="67"/>
    <x v="5"/>
  </r>
  <r>
    <n v="10838"/>
    <s v="LINOD"/>
    <x v="402"/>
    <n v="36"/>
    <x v="20"/>
    <n v="19"/>
    <n v="50"/>
    <n v="950"/>
    <x v="67"/>
    <x v="5"/>
  </r>
  <r>
    <n v="10839"/>
    <s v="TRADH"/>
    <x v="402"/>
    <n v="58"/>
    <x v="64"/>
    <n v="13.25"/>
    <n v="30"/>
    <n v="397.5"/>
    <x v="33"/>
    <x v="2"/>
  </r>
  <r>
    <n v="10839"/>
    <s v="TRADH"/>
    <x v="402"/>
    <n v="72"/>
    <x v="2"/>
    <n v="34.799999999999997"/>
    <n v="15"/>
    <n v="522"/>
    <x v="33"/>
    <x v="2"/>
  </r>
  <r>
    <n v="10840"/>
    <s v="LINOD"/>
    <x v="402"/>
    <n v="25"/>
    <x v="66"/>
    <n v="14"/>
    <n v="6"/>
    <n v="84"/>
    <x v="67"/>
    <x v="5"/>
  </r>
  <r>
    <n v="10840"/>
    <s v="LINOD"/>
    <x v="402"/>
    <n v="39"/>
    <x v="13"/>
    <n v="18"/>
    <n v="10"/>
    <n v="180"/>
    <x v="67"/>
    <x v="5"/>
  </r>
  <r>
    <n v="10841"/>
    <s v="SUPRD"/>
    <x v="403"/>
    <n v="10"/>
    <x v="41"/>
    <n v="31"/>
    <n v="16"/>
    <n v="496"/>
    <x v="4"/>
    <x v="3"/>
  </r>
  <r>
    <n v="10841"/>
    <s v="SUPRD"/>
    <x v="403"/>
    <n v="56"/>
    <x v="33"/>
    <n v="38"/>
    <n v="30"/>
    <n v="1140"/>
    <x v="4"/>
    <x v="3"/>
  </r>
  <r>
    <n v="10841"/>
    <s v="SUPRD"/>
    <x v="403"/>
    <n v="59"/>
    <x v="21"/>
    <n v="55"/>
    <n v="50"/>
    <n v="2750"/>
    <x v="4"/>
    <x v="3"/>
  </r>
  <r>
    <n v="10841"/>
    <s v="SUPRD"/>
    <x v="403"/>
    <n v="77"/>
    <x v="23"/>
    <n v="13"/>
    <n v="15"/>
    <n v="195"/>
    <x v="4"/>
    <x v="3"/>
  </r>
  <r>
    <n v="10842"/>
    <s v="TORTU"/>
    <x v="403"/>
    <n v="11"/>
    <x v="0"/>
    <n v="21"/>
    <n v="15"/>
    <n v="315"/>
    <x v="23"/>
    <x v="7"/>
  </r>
  <r>
    <n v="10842"/>
    <s v="TORTU"/>
    <x v="403"/>
    <n v="43"/>
    <x v="40"/>
    <n v="46"/>
    <n v="5"/>
    <n v="230"/>
    <x v="23"/>
    <x v="7"/>
  </r>
  <r>
    <n v="10842"/>
    <s v="TORTU"/>
    <x v="403"/>
    <n v="68"/>
    <x v="56"/>
    <n v="12.5"/>
    <n v="20"/>
    <n v="250"/>
    <x v="23"/>
    <x v="7"/>
  </r>
  <r>
    <n v="10842"/>
    <s v="TORTU"/>
    <x v="403"/>
    <n v="70"/>
    <x v="30"/>
    <n v="15"/>
    <n v="12"/>
    <n v="180"/>
    <x v="23"/>
    <x v="7"/>
  </r>
  <r>
    <n v="10843"/>
    <s v="VICTE"/>
    <x v="404"/>
    <n v="51"/>
    <x v="4"/>
    <n v="53"/>
    <n v="4"/>
    <n v="212"/>
    <x v="3"/>
    <x v="0"/>
  </r>
  <r>
    <n v="10844"/>
    <s v="PICCO"/>
    <x v="404"/>
    <n v="22"/>
    <x v="7"/>
    <n v="21"/>
    <n v="35"/>
    <n v="735"/>
    <x v="54"/>
    <x v="6"/>
  </r>
  <r>
    <n v="10845"/>
    <s v="QUICK"/>
    <x v="404"/>
    <n v="23"/>
    <x v="70"/>
    <n v="9"/>
    <n v="70"/>
    <n v="630"/>
    <x v="21"/>
    <x v="1"/>
  </r>
  <r>
    <n v="10845"/>
    <s v="QUICK"/>
    <x v="404"/>
    <n v="35"/>
    <x v="31"/>
    <n v="18"/>
    <n v="25"/>
    <n v="450"/>
    <x v="21"/>
    <x v="1"/>
  </r>
  <r>
    <n v="10845"/>
    <s v="QUICK"/>
    <x v="404"/>
    <n v="42"/>
    <x v="1"/>
    <n v="14"/>
    <n v="42"/>
    <n v="588"/>
    <x v="21"/>
    <x v="1"/>
  </r>
  <r>
    <n v="10845"/>
    <s v="QUICK"/>
    <x v="404"/>
    <n v="58"/>
    <x v="64"/>
    <n v="13.25"/>
    <n v="60"/>
    <n v="795"/>
    <x v="21"/>
    <x v="1"/>
  </r>
  <r>
    <n v="10845"/>
    <s v="QUICK"/>
    <x v="404"/>
    <n v="64"/>
    <x v="58"/>
    <n v="33.25"/>
    <n v="48"/>
    <n v="1596"/>
    <x v="21"/>
    <x v="1"/>
  </r>
  <r>
    <n v="10846"/>
    <s v="SUPRD"/>
    <x v="405"/>
    <n v="4"/>
    <x v="62"/>
    <n v="22"/>
    <n v="21"/>
    <n v="462"/>
    <x v="4"/>
    <x v="3"/>
  </r>
  <r>
    <n v="10846"/>
    <s v="SUPRD"/>
    <x v="405"/>
    <n v="70"/>
    <x v="30"/>
    <n v="15"/>
    <n v="30"/>
    <n v="450"/>
    <x v="4"/>
    <x v="3"/>
  </r>
  <r>
    <n v="10846"/>
    <s v="SUPRD"/>
    <x v="405"/>
    <n v="74"/>
    <x v="17"/>
    <n v="10"/>
    <n v="20"/>
    <n v="200"/>
    <x v="4"/>
    <x v="3"/>
  </r>
  <r>
    <n v="10847"/>
    <s v="SAVEA"/>
    <x v="405"/>
    <n v="1"/>
    <x v="52"/>
    <n v="18"/>
    <n v="80"/>
    <n v="1440"/>
    <x v="45"/>
    <x v="8"/>
  </r>
  <r>
    <n v="10847"/>
    <s v="SAVEA"/>
    <x v="405"/>
    <n v="19"/>
    <x v="49"/>
    <n v="9.1999999999999993"/>
    <n v="12"/>
    <n v="110.39999999999999"/>
    <x v="45"/>
    <x v="8"/>
  </r>
  <r>
    <n v="10847"/>
    <s v="SAVEA"/>
    <x v="405"/>
    <n v="37"/>
    <x v="28"/>
    <n v="26"/>
    <n v="60"/>
    <n v="1560"/>
    <x v="45"/>
    <x v="8"/>
  </r>
  <r>
    <n v="10847"/>
    <s v="SAVEA"/>
    <x v="405"/>
    <n v="45"/>
    <x v="73"/>
    <n v="9.5"/>
    <n v="36"/>
    <n v="342"/>
    <x v="45"/>
    <x v="8"/>
  </r>
  <r>
    <n v="10847"/>
    <s v="SAVEA"/>
    <x v="405"/>
    <n v="60"/>
    <x v="11"/>
    <n v="34"/>
    <n v="45"/>
    <n v="1530"/>
    <x v="45"/>
    <x v="8"/>
  </r>
  <r>
    <n v="10847"/>
    <s v="SAVEA"/>
    <x v="405"/>
    <n v="71"/>
    <x v="42"/>
    <n v="21.5"/>
    <n v="55"/>
    <n v="1182.5"/>
    <x v="45"/>
    <x v="8"/>
  </r>
  <r>
    <n v="10848"/>
    <s v="CONSH"/>
    <x v="406"/>
    <n v="5"/>
    <x v="25"/>
    <n v="21.35"/>
    <n v="30"/>
    <n v="640.5"/>
    <x v="72"/>
    <x v="13"/>
  </r>
  <r>
    <n v="10848"/>
    <s v="CONSH"/>
    <x v="406"/>
    <n v="9"/>
    <x v="76"/>
    <n v="97"/>
    <n v="3"/>
    <n v="291"/>
    <x v="72"/>
    <x v="13"/>
  </r>
  <r>
    <n v="10849"/>
    <s v="KOENE"/>
    <x v="406"/>
    <n v="3"/>
    <x v="57"/>
    <n v="10"/>
    <n v="49"/>
    <n v="490"/>
    <x v="44"/>
    <x v="1"/>
  </r>
  <r>
    <n v="10849"/>
    <s v="KOENE"/>
    <x v="406"/>
    <n v="26"/>
    <x v="68"/>
    <n v="31.23"/>
    <n v="18"/>
    <n v="562.14"/>
    <x v="44"/>
    <x v="1"/>
  </r>
  <r>
    <n v="10850"/>
    <s v="VICTE"/>
    <x v="406"/>
    <n v="25"/>
    <x v="66"/>
    <n v="14"/>
    <n v="20"/>
    <n v="280"/>
    <x v="3"/>
    <x v="0"/>
  </r>
  <r>
    <n v="10850"/>
    <s v="VICTE"/>
    <x v="406"/>
    <n v="33"/>
    <x v="10"/>
    <n v="2.5"/>
    <n v="4"/>
    <n v="10"/>
    <x v="3"/>
    <x v="0"/>
  </r>
  <r>
    <n v="10850"/>
    <s v="VICTE"/>
    <x v="406"/>
    <n v="70"/>
    <x v="30"/>
    <n v="15"/>
    <n v="30"/>
    <n v="450"/>
    <x v="3"/>
    <x v="0"/>
  </r>
  <r>
    <n v="10851"/>
    <s v="RICAR"/>
    <x v="407"/>
    <n v="2"/>
    <x v="18"/>
    <n v="19"/>
    <n v="5"/>
    <n v="95"/>
    <x v="29"/>
    <x v="2"/>
  </r>
  <r>
    <n v="10851"/>
    <s v="RICAR"/>
    <x v="407"/>
    <n v="25"/>
    <x v="66"/>
    <n v="14"/>
    <n v="10"/>
    <n v="140"/>
    <x v="29"/>
    <x v="2"/>
  </r>
  <r>
    <n v="10851"/>
    <s v="RICAR"/>
    <x v="407"/>
    <n v="57"/>
    <x v="8"/>
    <n v="19.5"/>
    <n v="10"/>
    <n v="195"/>
    <x v="29"/>
    <x v="2"/>
  </r>
  <r>
    <n v="10851"/>
    <s v="RICAR"/>
    <x v="407"/>
    <n v="59"/>
    <x v="21"/>
    <n v="55"/>
    <n v="42"/>
    <n v="2310"/>
    <x v="29"/>
    <x v="2"/>
  </r>
  <r>
    <n v="10852"/>
    <s v="RATTC"/>
    <x v="407"/>
    <n v="2"/>
    <x v="18"/>
    <n v="19"/>
    <n v="15"/>
    <n v="285"/>
    <x v="13"/>
    <x v="8"/>
  </r>
  <r>
    <n v="10852"/>
    <s v="RATTC"/>
    <x v="407"/>
    <n v="17"/>
    <x v="35"/>
    <n v="39"/>
    <n v="6"/>
    <n v="234"/>
    <x v="13"/>
    <x v="8"/>
  </r>
  <r>
    <n v="10852"/>
    <s v="RATTC"/>
    <x v="407"/>
    <n v="62"/>
    <x v="29"/>
    <n v="49.3"/>
    <n v="50"/>
    <n v="2465"/>
    <x v="13"/>
    <x v="8"/>
  </r>
  <r>
    <n v="10853"/>
    <s v="BLAUS"/>
    <x v="408"/>
    <n v="18"/>
    <x v="59"/>
    <n v="62.5"/>
    <n v="10"/>
    <n v="625"/>
    <x v="76"/>
    <x v="1"/>
  </r>
  <r>
    <n v="10854"/>
    <s v="ERNSH"/>
    <x v="408"/>
    <n v="10"/>
    <x v="41"/>
    <n v="31"/>
    <n v="100"/>
    <n v="3100"/>
    <x v="9"/>
    <x v="6"/>
  </r>
  <r>
    <n v="10854"/>
    <s v="ERNSH"/>
    <x v="408"/>
    <n v="13"/>
    <x v="43"/>
    <n v="6"/>
    <n v="65"/>
    <n v="390"/>
    <x v="9"/>
    <x v="6"/>
  </r>
  <r>
    <n v="10855"/>
    <s v="OLDWO"/>
    <x v="408"/>
    <n v="16"/>
    <x v="19"/>
    <n v="17.45"/>
    <n v="50"/>
    <n v="872.5"/>
    <x v="37"/>
    <x v="8"/>
  </r>
  <r>
    <n v="10855"/>
    <s v="OLDWO"/>
    <x v="408"/>
    <n v="31"/>
    <x v="12"/>
    <n v="12.5"/>
    <n v="14"/>
    <n v="175"/>
    <x v="37"/>
    <x v="8"/>
  </r>
  <r>
    <n v="10855"/>
    <s v="OLDWO"/>
    <x v="408"/>
    <n v="56"/>
    <x v="33"/>
    <n v="38"/>
    <n v="24"/>
    <n v="912"/>
    <x v="37"/>
    <x v="8"/>
  </r>
  <r>
    <n v="10855"/>
    <s v="OLDWO"/>
    <x v="408"/>
    <n v="65"/>
    <x v="6"/>
    <n v="21.05"/>
    <n v="15"/>
    <n v="315.75"/>
    <x v="37"/>
    <x v="8"/>
  </r>
  <r>
    <n v="10856"/>
    <s v="ANTON"/>
    <x v="409"/>
    <n v="2"/>
    <x v="18"/>
    <n v="19"/>
    <n v="20"/>
    <n v="380"/>
    <x v="59"/>
    <x v="7"/>
  </r>
  <r>
    <n v="10856"/>
    <s v="ANTON"/>
    <x v="409"/>
    <n v="42"/>
    <x v="1"/>
    <n v="14"/>
    <n v="20"/>
    <n v="280"/>
    <x v="59"/>
    <x v="7"/>
  </r>
  <r>
    <n v="10857"/>
    <s v="BERGS"/>
    <x v="409"/>
    <n v="3"/>
    <x v="57"/>
    <n v="10"/>
    <n v="30"/>
    <n v="300"/>
    <x v="25"/>
    <x v="9"/>
  </r>
  <r>
    <n v="10857"/>
    <s v="BERGS"/>
    <x v="409"/>
    <n v="26"/>
    <x v="68"/>
    <n v="31.23"/>
    <n v="35"/>
    <n v="1093.05"/>
    <x v="25"/>
    <x v="9"/>
  </r>
  <r>
    <n v="10857"/>
    <s v="BERGS"/>
    <x v="409"/>
    <n v="29"/>
    <x v="39"/>
    <n v="123.79"/>
    <n v="10"/>
    <n v="1237.9000000000001"/>
    <x v="25"/>
    <x v="9"/>
  </r>
  <r>
    <n v="10858"/>
    <s v="LACOR"/>
    <x v="409"/>
    <n v="7"/>
    <x v="32"/>
    <n v="30"/>
    <n v="5"/>
    <n v="150"/>
    <x v="88"/>
    <x v="0"/>
  </r>
  <r>
    <n v="10858"/>
    <s v="LACOR"/>
    <x v="409"/>
    <n v="27"/>
    <x v="24"/>
    <n v="43.9"/>
    <n v="10"/>
    <n v="439"/>
    <x v="88"/>
    <x v="0"/>
  </r>
  <r>
    <n v="10858"/>
    <s v="LACOR"/>
    <x v="409"/>
    <n v="70"/>
    <x v="30"/>
    <n v="15"/>
    <n v="4"/>
    <n v="60"/>
    <x v="88"/>
    <x v="0"/>
  </r>
  <r>
    <n v="10859"/>
    <s v="FRANK"/>
    <x v="409"/>
    <n v="24"/>
    <x v="15"/>
    <n v="4.5"/>
    <n v="40"/>
    <n v="180"/>
    <x v="17"/>
    <x v="1"/>
  </r>
  <r>
    <n v="10859"/>
    <s v="FRANK"/>
    <x v="409"/>
    <n v="54"/>
    <x v="55"/>
    <n v="7.45"/>
    <n v="35"/>
    <n v="260.75"/>
    <x v="17"/>
    <x v="1"/>
  </r>
  <r>
    <n v="10859"/>
    <s v="FRANK"/>
    <x v="409"/>
    <n v="64"/>
    <x v="58"/>
    <n v="33.25"/>
    <n v="30"/>
    <n v="997.5"/>
    <x v="17"/>
    <x v="1"/>
  </r>
  <r>
    <n v="10860"/>
    <s v="FRANR"/>
    <x v="409"/>
    <n v="51"/>
    <x v="4"/>
    <n v="53"/>
    <n v="3"/>
    <n v="159"/>
    <x v="86"/>
    <x v="0"/>
  </r>
  <r>
    <n v="10860"/>
    <s v="FRANR"/>
    <x v="409"/>
    <n v="76"/>
    <x v="38"/>
    <n v="18"/>
    <n v="20"/>
    <n v="360"/>
    <x v="86"/>
    <x v="0"/>
  </r>
  <r>
    <n v="10861"/>
    <s v="WHITC"/>
    <x v="410"/>
    <n v="17"/>
    <x v="35"/>
    <n v="39"/>
    <n v="42"/>
    <n v="1638"/>
    <x v="19"/>
    <x v="8"/>
  </r>
  <r>
    <n v="10861"/>
    <s v="WHITC"/>
    <x v="410"/>
    <n v="18"/>
    <x v="59"/>
    <n v="62.5"/>
    <n v="20"/>
    <n v="1250"/>
    <x v="19"/>
    <x v="8"/>
  </r>
  <r>
    <n v="10861"/>
    <s v="WHITC"/>
    <x v="410"/>
    <n v="21"/>
    <x v="27"/>
    <n v="10"/>
    <n v="40"/>
    <n v="400"/>
    <x v="19"/>
    <x v="8"/>
  </r>
  <r>
    <n v="10861"/>
    <s v="WHITC"/>
    <x v="410"/>
    <n v="33"/>
    <x v="10"/>
    <n v="2.5"/>
    <n v="35"/>
    <n v="87.5"/>
    <x v="19"/>
    <x v="8"/>
  </r>
  <r>
    <n v="10861"/>
    <s v="WHITC"/>
    <x v="410"/>
    <n v="62"/>
    <x v="29"/>
    <n v="49.3"/>
    <n v="3"/>
    <n v="147.89999999999998"/>
    <x v="19"/>
    <x v="8"/>
  </r>
  <r>
    <n v="10862"/>
    <s v="LEHMS"/>
    <x v="410"/>
    <n v="11"/>
    <x v="0"/>
    <n v="21"/>
    <n v="25"/>
    <n v="525"/>
    <x v="26"/>
    <x v="1"/>
  </r>
  <r>
    <n v="10862"/>
    <s v="LEHMS"/>
    <x v="410"/>
    <n v="52"/>
    <x v="65"/>
    <n v="7"/>
    <n v="8"/>
    <n v="56"/>
    <x v="26"/>
    <x v="1"/>
  </r>
  <r>
    <n v="10863"/>
    <s v="HILAA"/>
    <x v="411"/>
    <n v="1"/>
    <x v="52"/>
    <n v="18"/>
    <n v="20"/>
    <n v="360"/>
    <x v="8"/>
    <x v="5"/>
  </r>
  <r>
    <n v="10863"/>
    <s v="HILAA"/>
    <x v="411"/>
    <n v="58"/>
    <x v="64"/>
    <n v="13.25"/>
    <n v="12"/>
    <n v="159"/>
    <x v="8"/>
    <x v="5"/>
  </r>
  <r>
    <n v="10864"/>
    <s v="AROUT"/>
    <x v="411"/>
    <n v="35"/>
    <x v="31"/>
    <n v="18"/>
    <n v="4"/>
    <n v="72"/>
    <x v="55"/>
    <x v="13"/>
  </r>
  <r>
    <n v="10864"/>
    <s v="AROUT"/>
    <x v="411"/>
    <n v="67"/>
    <x v="51"/>
    <n v="14"/>
    <n v="15"/>
    <n v="210"/>
    <x v="55"/>
    <x v="13"/>
  </r>
  <r>
    <n v="10865"/>
    <s v="QUICK"/>
    <x v="411"/>
    <n v="38"/>
    <x v="67"/>
    <n v="263.5"/>
    <n v="60"/>
    <n v="15810"/>
    <x v="21"/>
    <x v="1"/>
  </r>
  <r>
    <n v="10865"/>
    <s v="QUICK"/>
    <x v="411"/>
    <n v="39"/>
    <x v="13"/>
    <n v="18"/>
    <n v="80"/>
    <n v="1440"/>
    <x v="21"/>
    <x v="1"/>
  </r>
  <r>
    <n v="10866"/>
    <s v="BERGS"/>
    <x v="412"/>
    <n v="2"/>
    <x v="18"/>
    <n v="19"/>
    <n v="21"/>
    <n v="399"/>
    <x v="25"/>
    <x v="9"/>
  </r>
  <r>
    <n v="10866"/>
    <s v="BERGS"/>
    <x v="412"/>
    <n v="24"/>
    <x v="15"/>
    <n v="4.5"/>
    <n v="6"/>
    <n v="27"/>
    <x v="25"/>
    <x v="9"/>
  </r>
  <r>
    <n v="10866"/>
    <s v="BERGS"/>
    <x v="412"/>
    <n v="30"/>
    <x v="34"/>
    <n v="25.89"/>
    <n v="40"/>
    <n v="1035.5999999999999"/>
    <x v="25"/>
    <x v="9"/>
  </r>
  <r>
    <n v="10867"/>
    <s v="LONEP"/>
    <x v="412"/>
    <n v="53"/>
    <x v="22"/>
    <n v="32.799999999999997"/>
    <n v="3"/>
    <n v="98.399999999999991"/>
    <x v="38"/>
    <x v="8"/>
  </r>
  <r>
    <n v="10868"/>
    <s v="QUEEN"/>
    <x v="413"/>
    <n v="26"/>
    <x v="68"/>
    <n v="31.23"/>
    <n v="20"/>
    <n v="624.6"/>
    <x v="62"/>
    <x v="2"/>
  </r>
  <r>
    <n v="10868"/>
    <s v="QUEEN"/>
    <x v="413"/>
    <n v="35"/>
    <x v="31"/>
    <n v="18"/>
    <n v="30"/>
    <n v="540"/>
    <x v="62"/>
    <x v="2"/>
  </r>
  <r>
    <n v="10868"/>
    <s v="QUEEN"/>
    <x v="413"/>
    <n v="49"/>
    <x v="14"/>
    <n v="20"/>
    <n v="42"/>
    <n v="840"/>
    <x v="62"/>
    <x v="2"/>
  </r>
  <r>
    <n v="10869"/>
    <s v="SEVES"/>
    <x v="413"/>
    <n v="1"/>
    <x v="52"/>
    <n v="18"/>
    <n v="40"/>
    <n v="720"/>
    <x v="56"/>
    <x v="13"/>
  </r>
  <r>
    <n v="10869"/>
    <s v="SEVES"/>
    <x v="413"/>
    <n v="11"/>
    <x v="0"/>
    <n v="21"/>
    <n v="10"/>
    <n v="210"/>
    <x v="56"/>
    <x v="13"/>
  </r>
  <r>
    <n v="10869"/>
    <s v="SEVES"/>
    <x v="413"/>
    <n v="23"/>
    <x v="70"/>
    <n v="9"/>
    <n v="50"/>
    <n v="450"/>
    <x v="56"/>
    <x v="13"/>
  </r>
  <r>
    <n v="10869"/>
    <s v="SEVES"/>
    <x v="413"/>
    <n v="68"/>
    <x v="56"/>
    <n v="12.5"/>
    <n v="20"/>
    <n v="250"/>
    <x v="56"/>
    <x v="13"/>
  </r>
  <r>
    <n v="10870"/>
    <s v="WOLZA"/>
    <x v="413"/>
    <n v="35"/>
    <x v="31"/>
    <n v="18"/>
    <n v="3"/>
    <n v="54"/>
    <x v="63"/>
    <x v="18"/>
  </r>
  <r>
    <n v="10870"/>
    <s v="WOLZA"/>
    <x v="413"/>
    <n v="51"/>
    <x v="4"/>
    <n v="53"/>
    <n v="2"/>
    <n v="106"/>
    <x v="63"/>
    <x v="18"/>
  </r>
  <r>
    <n v="10871"/>
    <s v="BONAP"/>
    <x v="414"/>
    <n v="6"/>
    <x v="63"/>
    <n v="25"/>
    <n v="50"/>
    <n v="1250"/>
    <x v="48"/>
    <x v="0"/>
  </r>
  <r>
    <n v="10871"/>
    <s v="BONAP"/>
    <x v="414"/>
    <n v="16"/>
    <x v="19"/>
    <n v="17.45"/>
    <n v="12"/>
    <n v="209.39999999999998"/>
    <x v="48"/>
    <x v="0"/>
  </r>
  <r>
    <n v="10871"/>
    <s v="BONAP"/>
    <x v="414"/>
    <n v="17"/>
    <x v="35"/>
    <n v="39"/>
    <n v="16"/>
    <n v="624"/>
    <x v="48"/>
    <x v="0"/>
  </r>
  <r>
    <n v="10872"/>
    <s v="GODOS"/>
    <x v="414"/>
    <n v="55"/>
    <x v="16"/>
    <n v="24"/>
    <n v="10"/>
    <n v="240"/>
    <x v="36"/>
    <x v="12"/>
  </r>
  <r>
    <n v="10872"/>
    <s v="GODOS"/>
    <x v="414"/>
    <n v="62"/>
    <x v="29"/>
    <n v="49.3"/>
    <n v="20"/>
    <n v="986"/>
    <x v="36"/>
    <x v="12"/>
  </r>
  <r>
    <n v="10872"/>
    <s v="GODOS"/>
    <x v="414"/>
    <n v="64"/>
    <x v="58"/>
    <n v="33.25"/>
    <n v="15"/>
    <n v="498.75"/>
    <x v="36"/>
    <x v="12"/>
  </r>
  <r>
    <n v="10872"/>
    <s v="GODOS"/>
    <x v="414"/>
    <n v="65"/>
    <x v="6"/>
    <n v="21.05"/>
    <n v="21"/>
    <n v="442.05"/>
    <x v="36"/>
    <x v="12"/>
  </r>
  <r>
    <n v="10873"/>
    <s v="WILMK"/>
    <x v="415"/>
    <n v="21"/>
    <x v="27"/>
    <n v="10"/>
    <n v="20"/>
    <n v="200"/>
    <x v="83"/>
    <x v="10"/>
  </r>
  <r>
    <n v="10873"/>
    <s v="WILMK"/>
    <x v="415"/>
    <n v="28"/>
    <x v="44"/>
    <n v="45.6"/>
    <n v="3"/>
    <n v="136.80000000000001"/>
    <x v="83"/>
    <x v="10"/>
  </r>
  <r>
    <n v="10874"/>
    <s v="GODOS"/>
    <x v="415"/>
    <n v="10"/>
    <x v="41"/>
    <n v="31"/>
    <n v="10"/>
    <n v="310"/>
    <x v="36"/>
    <x v="12"/>
  </r>
  <r>
    <n v="10875"/>
    <s v="BERGS"/>
    <x v="415"/>
    <n v="19"/>
    <x v="49"/>
    <n v="9.1999999999999993"/>
    <n v="25"/>
    <n v="229.99999999999997"/>
    <x v="25"/>
    <x v="9"/>
  </r>
  <r>
    <n v="10875"/>
    <s v="BERGS"/>
    <x v="415"/>
    <n v="47"/>
    <x v="69"/>
    <n v="9.5"/>
    <n v="21"/>
    <n v="199.5"/>
    <x v="25"/>
    <x v="9"/>
  </r>
  <r>
    <n v="10875"/>
    <s v="BERGS"/>
    <x v="415"/>
    <n v="49"/>
    <x v="14"/>
    <n v="20"/>
    <n v="15"/>
    <n v="300"/>
    <x v="25"/>
    <x v="9"/>
  </r>
  <r>
    <n v="10876"/>
    <s v="BONAP"/>
    <x v="416"/>
    <n v="46"/>
    <x v="54"/>
    <n v="12"/>
    <n v="21"/>
    <n v="252"/>
    <x v="48"/>
    <x v="0"/>
  </r>
  <r>
    <n v="10876"/>
    <s v="BONAP"/>
    <x v="416"/>
    <n v="64"/>
    <x v="58"/>
    <n v="33.25"/>
    <n v="20"/>
    <n v="665"/>
    <x v="48"/>
    <x v="0"/>
  </r>
  <r>
    <n v="10877"/>
    <s v="RICAR"/>
    <x v="416"/>
    <n v="16"/>
    <x v="19"/>
    <n v="17.45"/>
    <n v="30"/>
    <n v="523.5"/>
    <x v="29"/>
    <x v="2"/>
  </r>
  <r>
    <n v="10877"/>
    <s v="RICAR"/>
    <x v="416"/>
    <n v="18"/>
    <x v="59"/>
    <n v="62.5"/>
    <n v="25"/>
    <n v="1562.5"/>
    <x v="29"/>
    <x v="2"/>
  </r>
  <r>
    <n v="10878"/>
    <s v="QUICK"/>
    <x v="417"/>
    <n v="20"/>
    <x v="9"/>
    <n v="81"/>
    <n v="20"/>
    <n v="1620"/>
    <x v="21"/>
    <x v="1"/>
  </r>
  <r>
    <n v="10879"/>
    <s v="WILMK"/>
    <x v="417"/>
    <n v="40"/>
    <x v="37"/>
    <n v="18.399999999999999"/>
    <n v="12"/>
    <n v="220.79999999999998"/>
    <x v="83"/>
    <x v="10"/>
  </r>
  <r>
    <n v="10879"/>
    <s v="WILMK"/>
    <x v="417"/>
    <n v="65"/>
    <x v="6"/>
    <n v="21.05"/>
    <n v="10"/>
    <n v="210.5"/>
    <x v="83"/>
    <x v="10"/>
  </r>
  <r>
    <n v="10879"/>
    <s v="WILMK"/>
    <x v="417"/>
    <n v="76"/>
    <x v="38"/>
    <n v="18"/>
    <n v="10"/>
    <n v="180"/>
    <x v="83"/>
    <x v="10"/>
  </r>
  <r>
    <n v="10880"/>
    <s v="FOLKO"/>
    <x v="417"/>
    <n v="23"/>
    <x v="70"/>
    <n v="9"/>
    <n v="30"/>
    <n v="270"/>
    <x v="14"/>
    <x v="9"/>
  </r>
  <r>
    <n v="10880"/>
    <s v="FOLKO"/>
    <x v="417"/>
    <n v="61"/>
    <x v="75"/>
    <n v="28.5"/>
    <n v="30"/>
    <n v="855"/>
    <x v="14"/>
    <x v="9"/>
  </r>
  <r>
    <n v="10880"/>
    <s v="FOLKO"/>
    <x v="417"/>
    <n v="70"/>
    <x v="30"/>
    <n v="15"/>
    <n v="50"/>
    <n v="750"/>
    <x v="14"/>
    <x v="9"/>
  </r>
  <r>
    <n v="10881"/>
    <s v="CACTU"/>
    <x v="418"/>
    <n v="73"/>
    <x v="47"/>
    <n v="15"/>
    <n v="10"/>
    <n v="150"/>
    <x v="78"/>
    <x v="20"/>
  </r>
  <r>
    <n v="10882"/>
    <s v="SAVEA"/>
    <x v="418"/>
    <n v="42"/>
    <x v="1"/>
    <n v="14"/>
    <n v="25"/>
    <n v="350"/>
    <x v="45"/>
    <x v="8"/>
  </r>
  <r>
    <n v="10882"/>
    <s v="SAVEA"/>
    <x v="418"/>
    <n v="49"/>
    <x v="14"/>
    <n v="20"/>
    <n v="20"/>
    <n v="400"/>
    <x v="45"/>
    <x v="8"/>
  </r>
  <r>
    <n v="10882"/>
    <s v="SAVEA"/>
    <x v="418"/>
    <n v="54"/>
    <x v="55"/>
    <n v="7.45"/>
    <n v="32"/>
    <n v="238.4"/>
    <x v="45"/>
    <x v="8"/>
  </r>
  <r>
    <n v="10883"/>
    <s v="LONEP"/>
    <x v="419"/>
    <n v="24"/>
    <x v="15"/>
    <n v="4.5"/>
    <n v="8"/>
    <n v="36"/>
    <x v="38"/>
    <x v="8"/>
  </r>
  <r>
    <n v="10884"/>
    <s v="LETSS"/>
    <x v="419"/>
    <n v="21"/>
    <x v="27"/>
    <n v="10"/>
    <n v="40"/>
    <n v="400"/>
    <x v="82"/>
    <x v="8"/>
  </r>
  <r>
    <n v="10884"/>
    <s v="LETSS"/>
    <x v="419"/>
    <n v="56"/>
    <x v="33"/>
    <n v="38"/>
    <n v="21"/>
    <n v="798"/>
    <x v="82"/>
    <x v="8"/>
  </r>
  <r>
    <n v="10884"/>
    <s v="LETSS"/>
    <x v="419"/>
    <n v="65"/>
    <x v="6"/>
    <n v="21.05"/>
    <n v="12"/>
    <n v="252.60000000000002"/>
    <x v="82"/>
    <x v="8"/>
  </r>
  <r>
    <n v="10885"/>
    <s v="SUPRD"/>
    <x v="419"/>
    <n v="2"/>
    <x v="18"/>
    <n v="19"/>
    <n v="20"/>
    <n v="380"/>
    <x v="4"/>
    <x v="3"/>
  </r>
  <r>
    <n v="10885"/>
    <s v="SUPRD"/>
    <x v="419"/>
    <n v="24"/>
    <x v="15"/>
    <n v="4.5"/>
    <n v="12"/>
    <n v="54"/>
    <x v="4"/>
    <x v="3"/>
  </r>
  <r>
    <n v="10885"/>
    <s v="SUPRD"/>
    <x v="419"/>
    <n v="70"/>
    <x v="30"/>
    <n v="15"/>
    <n v="30"/>
    <n v="450"/>
    <x v="4"/>
    <x v="3"/>
  </r>
  <r>
    <n v="10885"/>
    <s v="SUPRD"/>
    <x v="419"/>
    <n v="77"/>
    <x v="23"/>
    <n v="13"/>
    <n v="25"/>
    <n v="325"/>
    <x v="4"/>
    <x v="3"/>
  </r>
  <r>
    <n v="10886"/>
    <s v="HANAR"/>
    <x v="420"/>
    <n v="10"/>
    <x v="41"/>
    <n v="31"/>
    <n v="70"/>
    <n v="2170"/>
    <x v="2"/>
    <x v="2"/>
  </r>
  <r>
    <n v="10886"/>
    <s v="HANAR"/>
    <x v="420"/>
    <n v="31"/>
    <x v="12"/>
    <n v="12.5"/>
    <n v="35"/>
    <n v="437.5"/>
    <x v="2"/>
    <x v="2"/>
  </r>
  <r>
    <n v="10886"/>
    <s v="HANAR"/>
    <x v="420"/>
    <n v="77"/>
    <x v="23"/>
    <n v="13"/>
    <n v="40"/>
    <n v="520"/>
    <x v="2"/>
    <x v="2"/>
  </r>
  <r>
    <n v="10887"/>
    <s v="GALED"/>
    <x v="420"/>
    <n v="25"/>
    <x v="66"/>
    <n v="14"/>
    <n v="5"/>
    <n v="70"/>
    <x v="60"/>
    <x v="12"/>
  </r>
  <r>
    <n v="10888"/>
    <s v="GODOS"/>
    <x v="421"/>
    <n v="2"/>
    <x v="18"/>
    <n v="19"/>
    <n v="20"/>
    <n v="380"/>
    <x v="36"/>
    <x v="12"/>
  </r>
  <r>
    <n v="10888"/>
    <s v="GODOS"/>
    <x v="421"/>
    <n v="68"/>
    <x v="56"/>
    <n v="12.5"/>
    <n v="18"/>
    <n v="225"/>
    <x v="36"/>
    <x v="12"/>
  </r>
  <r>
    <n v="10889"/>
    <s v="RATTC"/>
    <x v="421"/>
    <n v="11"/>
    <x v="0"/>
    <n v="21"/>
    <n v="40"/>
    <n v="840"/>
    <x v="13"/>
    <x v="8"/>
  </r>
  <r>
    <n v="10889"/>
    <s v="RATTC"/>
    <x v="421"/>
    <n v="38"/>
    <x v="67"/>
    <n v="263.5"/>
    <n v="40"/>
    <n v="10540"/>
    <x v="13"/>
    <x v="8"/>
  </r>
  <r>
    <n v="10890"/>
    <s v="DUMON"/>
    <x v="421"/>
    <n v="17"/>
    <x v="35"/>
    <n v="39"/>
    <n v="15"/>
    <n v="585"/>
    <x v="41"/>
    <x v="0"/>
  </r>
  <r>
    <n v="10890"/>
    <s v="DUMON"/>
    <x v="421"/>
    <n v="34"/>
    <x v="53"/>
    <n v="14"/>
    <n v="10"/>
    <n v="140"/>
    <x v="41"/>
    <x v="0"/>
  </r>
  <r>
    <n v="10890"/>
    <s v="DUMON"/>
    <x v="421"/>
    <n v="41"/>
    <x v="5"/>
    <n v="9.65"/>
    <n v="14"/>
    <n v="135.1"/>
    <x v="41"/>
    <x v="0"/>
  </r>
  <r>
    <n v="10891"/>
    <s v="LEHMS"/>
    <x v="422"/>
    <n v="30"/>
    <x v="34"/>
    <n v="25.89"/>
    <n v="15"/>
    <n v="388.35"/>
    <x v="26"/>
    <x v="1"/>
  </r>
  <r>
    <n v="10892"/>
    <s v="MAISD"/>
    <x v="422"/>
    <n v="59"/>
    <x v="21"/>
    <n v="55"/>
    <n v="40"/>
    <n v="2200"/>
    <x v="80"/>
    <x v="3"/>
  </r>
  <r>
    <n v="10893"/>
    <s v="KOENE"/>
    <x v="423"/>
    <n v="8"/>
    <x v="71"/>
    <n v="40"/>
    <n v="30"/>
    <n v="1200"/>
    <x v="44"/>
    <x v="1"/>
  </r>
  <r>
    <n v="10893"/>
    <s v="KOENE"/>
    <x v="423"/>
    <n v="24"/>
    <x v="15"/>
    <n v="4.5"/>
    <n v="10"/>
    <n v="45"/>
    <x v="44"/>
    <x v="1"/>
  </r>
  <r>
    <n v="10893"/>
    <s v="KOENE"/>
    <x v="423"/>
    <n v="29"/>
    <x v="39"/>
    <n v="123.79"/>
    <n v="24"/>
    <n v="2970.96"/>
    <x v="44"/>
    <x v="1"/>
  </r>
  <r>
    <n v="10893"/>
    <s v="KOENE"/>
    <x v="423"/>
    <n v="30"/>
    <x v="34"/>
    <n v="25.89"/>
    <n v="35"/>
    <n v="906.15"/>
    <x v="44"/>
    <x v="1"/>
  </r>
  <r>
    <n v="10893"/>
    <s v="KOENE"/>
    <x v="423"/>
    <n v="36"/>
    <x v="20"/>
    <n v="19"/>
    <n v="20"/>
    <n v="380"/>
    <x v="44"/>
    <x v="1"/>
  </r>
  <r>
    <n v="10894"/>
    <s v="SAVEA"/>
    <x v="423"/>
    <n v="13"/>
    <x v="43"/>
    <n v="6"/>
    <n v="28"/>
    <n v="168"/>
    <x v="45"/>
    <x v="8"/>
  </r>
  <r>
    <n v="10894"/>
    <s v="SAVEA"/>
    <x v="423"/>
    <n v="69"/>
    <x v="60"/>
    <n v="36"/>
    <n v="50"/>
    <n v="1800"/>
    <x v="45"/>
    <x v="8"/>
  </r>
  <r>
    <n v="10894"/>
    <s v="SAVEA"/>
    <x v="423"/>
    <n v="75"/>
    <x v="48"/>
    <n v="7.75"/>
    <n v="120"/>
    <n v="930"/>
    <x v="45"/>
    <x v="8"/>
  </r>
  <r>
    <n v="10895"/>
    <s v="ERNSH"/>
    <x v="423"/>
    <n v="24"/>
    <x v="15"/>
    <n v="4.5"/>
    <n v="110"/>
    <n v="495"/>
    <x v="9"/>
    <x v="6"/>
  </r>
  <r>
    <n v="10895"/>
    <s v="ERNSH"/>
    <x v="423"/>
    <n v="39"/>
    <x v="13"/>
    <n v="18"/>
    <n v="45"/>
    <n v="810"/>
    <x v="9"/>
    <x v="6"/>
  </r>
  <r>
    <n v="10895"/>
    <s v="ERNSH"/>
    <x v="423"/>
    <n v="40"/>
    <x v="37"/>
    <n v="18.399999999999999"/>
    <n v="91"/>
    <n v="1674.3999999999999"/>
    <x v="9"/>
    <x v="6"/>
  </r>
  <r>
    <n v="10895"/>
    <s v="ERNSH"/>
    <x v="423"/>
    <n v="60"/>
    <x v="11"/>
    <n v="34"/>
    <n v="100"/>
    <n v="3400"/>
    <x v="9"/>
    <x v="6"/>
  </r>
  <r>
    <n v="10896"/>
    <s v="MAISD"/>
    <x v="424"/>
    <n v="45"/>
    <x v="73"/>
    <n v="9.5"/>
    <n v="15"/>
    <n v="142.5"/>
    <x v="80"/>
    <x v="3"/>
  </r>
  <r>
    <n v="10896"/>
    <s v="MAISD"/>
    <x v="424"/>
    <n v="56"/>
    <x v="33"/>
    <n v="38"/>
    <n v="16"/>
    <n v="608"/>
    <x v="80"/>
    <x v="3"/>
  </r>
  <r>
    <n v="10897"/>
    <s v="HUNGO"/>
    <x v="424"/>
    <n v="29"/>
    <x v="39"/>
    <n v="123.79"/>
    <n v="80"/>
    <n v="9903.2000000000007"/>
    <x v="34"/>
    <x v="14"/>
  </r>
  <r>
    <n v="10897"/>
    <s v="HUNGO"/>
    <x v="424"/>
    <n v="30"/>
    <x v="34"/>
    <n v="25.89"/>
    <n v="36"/>
    <n v="932.04"/>
    <x v="34"/>
    <x v="14"/>
  </r>
  <r>
    <n v="10898"/>
    <s v="OCEAN"/>
    <x v="425"/>
    <n v="13"/>
    <x v="43"/>
    <n v="6"/>
    <n v="5"/>
    <n v="30"/>
    <x v="69"/>
    <x v="20"/>
  </r>
  <r>
    <n v="10899"/>
    <s v="LILAS"/>
    <x v="425"/>
    <n v="39"/>
    <x v="13"/>
    <n v="18"/>
    <n v="8"/>
    <n v="144"/>
    <x v="28"/>
    <x v="5"/>
  </r>
  <r>
    <n v="10900"/>
    <s v="WELLI"/>
    <x v="425"/>
    <n v="70"/>
    <x v="30"/>
    <n v="15"/>
    <n v="3"/>
    <n v="45"/>
    <x v="7"/>
    <x v="2"/>
  </r>
  <r>
    <n v="10901"/>
    <s v="HILAA"/>
    <x v="426"/>
    <n v="41"/>
    <x v="5"/>
    <n v="9.65"/>
    <n v="30"/>
    <n v="289.5"/>
    <x v="8"/>
    <x v="5"/>
  </r>
  <r>
    <n v="10901"/>
    <s v="HILAA"/>
    <x v="426"/>
    <n v="71"/>
    <x v="42"/>
    <n v="21.5"/>
    <n v="30"/>
    <n v="645"/>
    <x v="8"/>
    <x v="5"/>
  </r>
  <r>
    <n v="10902"/>
    <s v="FOLKO"/>
    <x v="426"/>
    <n v="55"/>
    <x v="16"/>
    <n v="24"/>
    <n v="30"/>
    <n v="720"/>
    <x v="14"/>
    <x v="9"/>
  </r>
  <r>
    <n v="10902"/>
    <s v="FOLKO"/>
    <x v="426"/>
    <n v="62"/>
    <x v="29"/>
    <n v="49.3"/>
    <n v="6"/>
    <n v="295.79999999999995"/>
    <x v="14"/>
    <x v="9"/>
  </r>
  <r>
    <n v="10903"/>
    <s v="HANAR"/>
    <x v="427"/>
    <n v="13"/>
    <x v="43"/>
    <n v="6"/>
    <n v="40"/>
    <n v="240"/>
    <x v="2"/>
    <x v="2"/>
  </r>
  <r>
    <n v="10903"/>
    <s v="HANAR"/>
    <x v="427"/>
    <n v="65"/>
    <x v="6"/>
    <n v="21.05"/>
    <n v="21"/>
    <n v="442.05"/>
    <x v="2"/>
    <x v="2"/>
  </r>
  <r>
    <n v="10903"/>
    <s v="HANAR"/>
    <x v="427"/>
    <n v="68"/>
    <x v="56"/>
    <n v="12.5"/>
    <n v="20"/>
    <n v="250"/>
    <x v="2"/>
    <x v="2"/>
  </r>
  <r>
    <n v="10904"/>
    <s v="WHITC"/>
    <x v="427"/>
    <n v="58"/>
    <x v="64"/>
    <n v="13.25"/>
    <n v="15"/>
    <n v="198.75"/>
    <x v="19"/>
    <x v="8"/>
  </r>
  <r>
    <n v="10904"/>
    <s v="WHITC"/>
    <x v="427"/>
    <n v="62"/>
    <x v="29"/>
    <n v="49.3"/>
    <n v="35"/>
    <n v="1725.5"/>
    <x v="19"/>
    <x v="8"/>
  </r>
  <r>
    <n v="10905"/>
    <s v="WELLI"/>
    <x v="427"/>
    <n v="1"/>
    <x v="52"/>
    <n v="18"/>
    <n v="20"/>
    <n v="360"/>
    <x v="7"/>
    <x v="2"/>
  </r>
  <r>
    <n v="10906"/>
    <s v="WOLZA"/>
    <x v="428"/>
    <n v="61"/>
    <x v="75"/>
    <n v="28.5"/>
    <n v="15"/>
    <n v="427.5"/>
    <x v="63"/>
    <x v="18"/>
  </r>
  <r>
    <n v="10907"/>
    <s v="SPECD"/>
    <x v="428"/>
    <n v="75"/>
    <x v="48"/>
    <n v="7.75"/>
    <n v="14"/>
    <n v="108.5"/>
    <x v="87"/>
    <x v="0"/>
  </r>
  <r>
    <n v="10908"/>
    <s v="REGGC"/>
    <x v="429"/>
    <n v="7"/>
    <x v="32"/>
    <n v="30"/>
    <n v="20"/>
    <n v="600"/>
    <x v="30"/>
    <x v="11"/>
  </r>
  <r>
    <n v="10908"/>
    <s v="REGGC"/>
    <x v="429"/>
    <n v="52"/>
    <x v="65"/>
    <n v="7"/>
    <n v="14"/>
    <n v="98"/>
    <x v="30"/>
    <x v="11"/>
  </r>
  <r>
    <n v="10909"/>
    <s v="SANTG"/>
    <x v="429"/>
    <n v="7"/>
    <x v="32"/>
    <n v="30"/>
    <n v="12"/>
    <n v="360"/>
    <x v="65"/>
    <x v="19"/>
  </r>
  <r>
    <n v="10909"/>
    <s v="SANTG"/>
    <x v="429"/>
    <n v="16"/>
    <x v="19"/>
    <n v="17.45"/>
    <n v="15"/>
    <n v="261.75"/>
    <x v="65"/>
    <x v="19"/>
  </r>
  <r>
    <n v="10909"/>
    <s v="SANTG"/>
    <x v="429"/>
    <n v="41"/>
    <x v="5"/>
    <n v="9.65"/>
    <n v="5"/>
    <n v="48.25"/>
    <x v="65"/>
    <x v="19"/>
  </r>
  <r>
    <n v="10910"/>
    <s v="WILMK"/>
    <x v="429"/>
    <n v="19"/>
    <x v="49"/>
    <n v="9.1999999999999993"/>
    <n v="12"/>
    <n v="110.39999999999999"/>
    <x v="83"/>
    <x v="10"/>
  </r>
  <r>
    <n v="10910"/>
    <s v="WILMK"/>
    <x v="429"/>
    <n v="49"/>
    <x v="14"/>
    <n v="20"/>
    <n v="10"/>
    <n v="200"/>
    <x v="83"/>
    <x v="10"/>
  </r>
  <r>
    <n v="10910"/>
    <s v="WILMK"/>
    <x v="429"/>
    <n v="61"/>
    <x v="75"/>
    <n v="28.5"/>
    <n v="5"/>
    <n v="142.5"/>
    <x v="83"/>
    <x v="10"/>
  </r>
  <r>
    <n v="10911"/>
    <s v="GODOS"/>
    <x v="429"/>
    <n v="1"/>
    <x v="52"/>
    <n v="18"/>
    <n v="10"/>
    <n v="180"/>
    <x v="36"/>
    <x v="12"/>
  </r>
  <r>
    <n v="10911"/>
    <s v="GODOS"/>
    <x v="429"/>
    <n v="17"/>
    <x v="35"/>
    <n v="39"/>
    <n v="12"/>
    <n v="468"/>
    <x v="36"/>
    <x v="12"/>
  </r>
  <r>
    <n v="10911"/>
    <s v="GODOS"/>
    <x v="429"/>
    <n v="67"/>
    <x v="51"/>
    <n v="14"/>
    <n v="15"/>
    <n v="210"/>
    <x v="36"/>
    <x v="12"/>
  </r>
  <r>
    <n v="10912"/>
    <s v="HUNGO"/>
    <x v="429"/>
    <n v="11"/>
    <x v="0"/>
    <n v="21"/>
    <n v="40"/>
    <n v="840"/>
    <x v="34"/>
    <x v="14"/>
  </r>
  <r>
    <n v="10912"/>
    <s v="HUNGO"/>
    <x v="429"/>
    <n v="29"/>
    <x v="39"/>
    <n v="123.79"/>
    <n v="60"/>
    <n v="7427.4000000000005"/>
    <x v="34"/>
    <x v="14"/>
  </r>
  <r>
    <n v="10913"/>
    <s v="QUEEN"/>
    <x v="429"/>
    <n v="4"/>
    <x v="62"/>
    <n v="22"/>
    <n v="30"/>
    <n v="660"/>
    <x v="62"/>
    <x v="2"/>
  </r>
  <r>
    <n v="10913"/>
    <s v="QUEEN"/>
    <x v="429"/>
    <n v="33"/>
    <x v="10"/>
    <n v="2.5"/>
    <n v="40"/>
    <n v="100"/>
    <x v="62"/>
    <x v="2"/>
  </r>
  <r>
    <n v="10913"/>
    <s v="QUEEN"/>
    <x v="429"/>
    <n v="58"/>
    <x v="64"/>
    <n v="13.25"/>
    <n v="15"/>
    <n v="198.75"/>
    <x v="62"/>
    <x v="2"/>
  </r>
  <r>
    <n v="10914"/>
    <s v="QUEEN"/>
    <x v="430"/>
    <n v="71"/>
    <x v="42"/>
    <n v="21.5"/>
    <n v="25"/>
    <n v="537.5"/>
    <x v="62"/>
    <x v="2"/>
  </r>
  <r>
    <n v="10915"/>
    <s v="TORTU"/>
    <x v="430"/>
    <n v="17"/>
    <x v="35"/>
    <n v="39"/>
    <n v="10"/>
    <n v="390"/>
    <x v="23"/>
    <x v="7"/>
  </r>
  <r>
    <n v="10915"/>
    <s v="TORTU"/>
    <x v="430"/>
    <n v="33"/>
    <x v="10"/>
    <n v="2.5"/>
    <n v="30"/>
    <n v="75"/>
    <x v="23"/>
    <x v="7"/>
  </r>
  <r>
    <n v="10915"/>
    <s v="TORTU"/>
    <x v="430"/>
    <n v="54"/>
    <x v="55"/>
    <n v="7.45"/>
    <n v="10"/>
    <n v="74.5"/>
    <x v="23"/>
    <x v="7"/>
  </r>
  <r>
    <n v="10916"/>
    <s v="RANCH"/>
    <x v="430"/>
    <n v="16"/>
    <x v="19"/>
    <n v="17.45"/>
    <n v="6"/>
    <n v="104.69999999999999"/>
    <x v="73"/>
    <x v="20"/>
  </r>
  <r>
    <n v="10916"/>
    <s v="RANCH"/>
    <x v="430"/>
    <n v="32"/>
    <x v="26"/>
    <n v="32"/>
    <n v="6"/>
    <n v="192"/>
    <x v="73"/>
    <x v="20"/>
  </r>
  <r>
    <n v="10916"/>
    <s v="RANCH"/>
    <x v="430"/>
    <n v="57"/>
    <x v="8"/>
    <n v="19.5"/>
    <n v="20"/>
    <n v="390"/>
    <x v="73"/>
    <x v="20"/>
  </r>
  <r>
    <n v="10917"/>
    <s v="ROMEY"/>
    <x v="431"/>
    <n v="30"/>
    <x v="34"/>
    <n v="25.89"/>
    <n v="1"/>
    <n v="25.89"/>
    <x v="27"/>
    <x v="12"/>
  </r>
  <r>
    <n v="10917"/>
    <s v="ROMEY"/>
    <x v="431"/>
    <n v="60"/>
    <x v="11"/>
    <n v="34"/>
    <n v="10"/>
    <n v="340"/>
    <x v="27"/>
    <x v="12"/>
  </r>
  <r>
    <n v="10918"/>
    <s v="BOTTM"/>
    <x v="431"/>
    <n v="1"/>
    <x v="52"/>
    <n v="18"/>
    <n v="60"/>
    <n v="1080"/>
    <x v="66"/>
    <x v="16"/>
  </r>
  <r>
    <n v="10918"/>
    <s v="BOTTM"/>
    <x v="431"/>
    <n v="60"/>
    <x v="11"/>
    <n v="34"/>
    <n v="25"/>
    <n v="850"/>
    <x v="66"/>
    <x v="16"/>
  </r>
  <r>
    <n v="10919"/>
    <s v="LINOD"/>
    <x v="431"/>
    <n v="16"/>
    <x v="19"/>
    <n v="17.45"/>
    <n v="24"/>
    <n v="418.79999999999995"/>
    <x v="67"/>
    <x v="5"/>
  </r>
  <r>
    <n v="10919"/>
    <s v="LINOD"/>
    <x v="431"/>
    <n v="25"/>
    <x v="66"/>
    <n v="14"/>
    <n v="24"/>
    <n v="336"/>
    <x v="67"/>
    <x v="5"/>
  </r>
  <r>
    <n v="10919"/>
    <s v="LINOD"/>
    <x v="431"/>
    <n v="40"/>
    <x v="37"/>
    <n v="18.399999999999999"/>
    <n v="20"/>
    <n v="368"/>
    <x v="67"/>
    <x v="5"/>
  </r>
  <r>
    <n v="10920"/>
    <s v="AROUT"/>
    <x v="432"/>
    <n v="50"/>
    <x v="72"/>
    <n v="16.25"/>
    <n v="24"/>
    <n v="390"/>
    <x v="55"/>
    <x v="13"/>
  </r>
  <r>
    <n v="10921"/>
    <s v="VAFFE"/>
    <x v="432"/>
    <n v="35"/>
    <x v="31"/>
    <n v="18"/>
    <n v="10"/>
    <n v="180"/>
    <x v="61"/>
    <x v="17"/>
  </r>
  <r>
    <n v="10921"/>
    <s v="VAFFE"/>
    <x v="432"/>
    <n v="63"/>
    <x v="46"/>
    <n v="43.9"/>
    <n v="40"/>
    <n v="1756"/>
    <x v="61"/>
    <x v="17"/>
  </r>
  <r>
    <n v="10922"/>
    <s v="HANAR"/>
    <x v="432"/>
    <n v="17"/>
    <x v="35"/>
    <n v="39"/>
    <n v="15"/>
    <n v="585"/>
    <x v="2"/>
    <x v="2"/>
  </r>
  <r>
    <n v="10922"/>
    <s v="HANAR"/>
    <x v="432"/>
    <n v="24"/>
    <x v="15"/>
    <n v="4.5"/>
    <n v="35"/>
    <n v="157.5"/>
    <x v="2"/>
    <x v="2"/>
  </r>
  <r>
    <n v="10923"/>
    <s v="LAMAI"/>
    <x v="432"/>
    <n v="42"/>
    <x v="1"/>
    <n v="14"/>
    <n v="10"/>
    <n v="140"/>
    <x v="53"/>
    <x v="0"/>
  </r>
  <r>
    <n v="10923"/>
    <s v="LAMAI"/>
    <x v="432"/>
    <n v="43"/>
    <x v="40"/>
    <n v="46"/>
    <n v="10"/>
    <n v="460"/>
    <x v="53"/>
    <x v="0"/>
  </r>
  <r>
    <n v="10923"/>
    <s v="LAMAI"/>
    <x v="432"/>
    <n v="67"/>
    <x v="51"/>
    <n v="14"/>
    <n v="24"/>
    <n v="336"/>
    <x v="53"/>
    <x v="0"/>
  </r>
  <r>
    <n v="10924"/>
    <s v="BERGS"/>
    <x v="433"/>
    <n v="10"/>
    <x v="41"/>
    <n v="31"/>
    <n v="20"/>
    <n v="620"/>
    <x v="25"/>
    <x v="9"/>
  </r>
  <r>
    <n v="10924"/>
    <s v="BERGS"/>
    <x v="433"/>
    <n v="28"/>
    <x v="44"/>
    <n v="45.6"/>
    <n v="30"/>
    <n v="1368"/>
    <x v="25"/>
    <x v="9"/>
  </r>
  <r>
    <n v="10924"/>
    <s v="BERGS"/>
    <x v="433"/>
    <n v="75"/>
    <x v="48"/>
    <n v="7.75"/>
    <n v="6"/>
    <n v="46.5"/>
    <x v="25"/>
    <x v="9"/>
  </r>
  <r>
    <n v="10925"/>
    <s v="HANAR"/>
    <x v="433"/>
    <n v="36"/>
    <x v="20"/>
    <n v="19"/>
    <n v="25"/>
    <n v="475"/>
    <x v="2"/>
    <x v="2"/>
  </r>
  <r>
    <n v="10925"/>
    <s v="HANAR"/>
    <x v="433"/>
    <n v="52"/>
    <x v="65"/>
    <n v="7"/>
    <n v="12"/>
    <n v="84"/>
    <x v="2"/>
    <x v="2"/>
  </r>
  <r>
    <n v="10926"/>
    <s v="ANATR"/>
    <x v="433"/>
    <n v="11"/>
    <x v="0"/>
    <n v="21"/>
    <n v="2"/>
    <n v="42"/>
    <x v="39"/>
    <x v="7"/>
  </r>
  <r>
    <n v="10926"/>
    <s v="ANATR"/>
    <x v="433"/>
    <n v="13"/>
    <x v="43"/>
    <n v="6"/>
    <n v="10"/>
    <n v="60"/>
    <x v="39"/>
    <x v="7"/>
  </r>
  <r>
    <n v="10926"/>
    <s v="ANATR"/>
    <x v="433"/>
    <n v="19"/>
    <x v="49"/>
    <n v="9.1999999999999993"/>
    <n v="7"/>
    <n v="64.399999999999991"/>
    <x v="39"/>
    <x v="7"/>
  </r>
  <r>
    <n v="10926"/>
    <s v="ANATR"/>
    <x v="433"/>
    <n v="72"/>
    <x v="2"/>
    <n v="34.799999999999997"/>
    <n v="10"/>
    <n v="348"/>
    <x v="39"/>
    <x v="7"/>
  </r>
  <r>
    <n v="10927"/>
    <s v="LACOR"/>
    <x v="434"/>
    <n v="20"/>
    <x v="9"/>
    <n v="81"/>
    <n v="5"/>
    <n v="405"/>
    <x v="88"/>
    <x v="0"/>
  </r>
  <r>
    <n v="10927"/>
    <s v="LACOR"/>
    <x v="434"/>
    <n v="52"/>
    <x v="65"/>
    <n v="7"/>
    <n v="5"/>
    <n v="35"/>
    <x v="88"/>
    <x v="0"/>
  </r>
  <r>
    <n v="10927"/>
    <s v="LACOR"/>
    <x v="434"/>
    <n v="76"/>
    <x v="38"/>
    <n v="18"/>
    <n v="20"/>
    <n v="360"/>
    <x v="88"/>
    <x v="0"/>
  </r>
  <r>
    <n v="10928"/>
    <s v="GALED"/>
    <x v="434"/>
    <n v="47"/>
    <x v="69"/>
    <n v="9.5"/>
    <n v="5"/>
    <n v="47.5"/>
    <x v="60"/>
    <x v="12"/>
  </r>
  <r>
    <n v="10928"/>
    <s v="GALED"/>
    <x v="434"/>
    <n v="76"/>
    <x v="38"/>
    <n v="18"/>
    <n v="5"/>
    <n v="90"/>
    <x v="60"/>
    <x v="12"/>
  </r>
  <r>
    <n v="10929"/>
    <s v="FRANK"/>
    <x v="434"/>
    <n v="21"/>
    <x v="27"/>
    <n v="10"/>
    <n v="60"/>
    <n v="600"/>
    <x v="17"/>
    <x v="1"/>
  </r>
  <r>
    <n v="10929"/>
    <s v="FRANK"/>
    <x v="434"/>
    <n v="75"/>
    <x v="48"/>
    <n v="7.75"/>
    <n v="49"/>
    <n v="379.75"/>
    <x v="17"/>
    <x v="1"/>
  </r>
  <r>
    <n v="10929"/>
    <s v="FRANK"/>
    <x v="434"/>
    <n v="77"/>
    <x v="23"/>
    <n v="13"/>
    <n v="15"/>
    <n v="195"/>
    <x v="17"/>
    <x v="1"/>
  </r>
  <r>
    <n v="10930"/>
    <s v="SUPRD"/>
    <x v="435"/>
    <n v="21"/>
    <x v="27"/>
    <n v="10"/>
    <n v="36"/>
    <n v="360"/>
    <x v="4"/>
    <x v="3"/>
  </r>
  <r>
    <n v="10930"/>
    <s v="SUPRD"/>
    <x v="435"/>
    <n v="27"/>
    <x v="24"/>
    <n v="43.9"/>
    <n v="25"/>
    <n v="1097.5"/>
    <x v="4"/>
    <x v="3"/>
  </r>
  <r>
    <n v="10930"/>
    <s v="SUPRD"/>
    <x v="435"/>
    <n v="55"/>
    <x v="16"/>
    <n v="24"/>
    <n v="25"/>
    <n v="600"/>
    <x v="4"/>
    <x v="3"/>
  </r>
  <r>
    <n v="10930"/>
    <s v="SUPRD"/>
    <x v="435"/>
    <n v="58"/>
    <x v="64"/>
    <n v="13.25"/>
    <n v="30"/>
    <n v="397.5"/>
    <x v="4"/>
    <x v="3"/>
  </r>
  <r>
    <n v="10931"/>
    <s v="RICSU"/>
    <x v="435"/>
    <n v="13"/>
    <x v="43"/>
    <n v="6"/>
    <n v="42"/>
    <n v="252"/>
    <x v="6"/>
    <x v="4"/>
  </r>
  <r>
    <n v="10931"/>
    <s v="RICSU"/>
    <x v="435"/>
    <n v="57"/>
    <x v="8"/>
    <n v="19.5"/>
    <n v="30"/>
    <n v="585"/>
    <x v="6"/>
    <x v="4"/>
  </r>
  <r>
    <n v="10932"/>
    <s v="BONAP"/>
    <x v="435"/>
    <n v="16"/>
    <x v="19"/>
    <n v="17.45"/>
    <n v="30"/>
    <n v="523.5"/>
    <x v="48"/>
    <x v="0"/>
  </r>
  <r>
    <n v="10932"/>
    <s v="BONAP"/>
    <x v="435"/>
    <n v="62"/>
    <x v="29"/>
    <n v="49.3"/>
    <n v="14"/>
    <n v="690.19999999999993"/>
    <x v="48"/>
    <x v="0"/>
  </r>
  <r>
    <n v="10932"/>
    <s v="BONAP"/>
    <x v="435"/>
    <n v="72"/>
    <x v="2"/>
    <n v="34.799999999999997"/>
    <n v="16"/>
    <n v="556.79999999999995"/>
    <x v="48"/>
    <x v="0"/>
  </r>
  <r>
    <n v="10932"/>
    <s v="BONAP"/>
    <x v="435"/>
    <n v="75"/>
    <x v="48"/>
    <n v="7.75"/>
    <n v="20"/>
    <n v="155"/>
    <x v="48"/>
    <x v="0"/>
  </r>
  <r>
    <n v="10933"/>
    <s v="ISLAT"/>
    <x v="435"/>
    <n v="53"/>
    <x v="22"/>
    <n v="32.799999999999997"/>
    <n v="2"/>
    <n v="65.599999999999994"/>
    <x v="42"/>
    <x v="13"/>
  </r>
  <r>
    <n v="10933"/>
    <s v="ISLAT"/>
    <x v="435"/>
    <n v="61"/>
    <x v="75"/>
    <n v="28.5"/>
    <n v="30"/>
    <n v="855"/>
    <x v="42"/>
    <x v="13"/>
  </r>
  <r>
    <n v="10934"/>
    <s v="LEHMS"/>
    <x v="436"/>
    <n v="6"/>
    <x v="63"/>
    <n v="25"/>
    <n v="20"/>
    <n v="500"/>
    <x v="26"/>
    <x v="1"/>
  </r>
  <r>
    <n v="10935"/>
    <s v="WELLI"/>
    <x v="436"/>
    <n v="1"/>
    <x v="52"/>
    <n v="18"/>
    <n v="21"/>
    <n v="378"/>
    <x v="7"/>
    <x v="2"/>
  </r>
  <r>
    <n v="10935"/>
    <s v="WELLI"/>
    <x v="436"/>
    <n v="18"/>
    <x v="59"/>
    <n v="62.5"/>
    <n v="4"/>
    <n v="250"/>
    <x v="7"/>
    <x v="2"/>
  </r>
  <r>
    <n v="10935"/>
    <s v="WELLI"/>
    <x v="436"/>
    <n v="23"/>
    <x v="70"/>
    <n v="9"/>
    <n v="8"/>
    <n v="72"/>
    <x v="7"/>
    <x v="2"/>
  </r>
  <r>
    <n v="10936"/>
    <s v="GREAL"/>
    <x v="436"/>
    <n v="36"/>
    <x v="20"/>
    <n v="19"/>
    <n v="30"/>
    <n v="570"/>
    <x v="79"/>
    <x v="8"/>
  </r>
  <r>
    <n v="10937"/>
    <s v="CACTU"/>
    <x v="437"/>
    <n v="28"/>
    <x v="44"/>
    <n v="45.6"/>
    <n v="8"/>
    <n v="364.8"/>
    <x v="78"/>
    <x v="20"/>
  </r>
  <r>
    <n v="10937"/>
    <s v="CACTU"/>
    <x v="437"/>
    <n v="34"/>
    <x v="53"/>
    <n v="14"/>
    <n v="20"/>
    <n v="280"/>
    <x v="78"/>
    <x v="20"/>
  </r>
  <r>
    <n v="10938"/>
    <s v="QUICK"/>
    <x v="437"/>
    <n v="13"/>
    <x v="43"/>
    <n v="6"/>
    <n v="20"/>
    <n v="120"/>
    <x v="21"/>
    <x v="1"/>
  </r>
  <r>
    <n v="10938"/>
    <s v="QUICK"/>
    <x v="437"/>
    <n v="43"/>
    <x v="40"/>
    <n v="46"/>
    <n v="24"/>
    <n v="1104"/>
    <x v="21"/>
    <x v="1"/>
  </r>
  <r>
    <n v="10938"/>
    <s v="QUICK"/>
    <x v="437"/>
    <n v="60"/>
    <x v="11"/>
    <n v="34"/>
    <n v="49"/>
    <n v="1666"/>
    <x v="21"/>
    <x v="1"/>
  </r>
  <r>
    <n v="10938"/>
    <s v="QUICK"/>
    <x v="437"/>
    <n v="71"/>
    <x v="42"/>
    <n v="21.5"/>
    <n v="35"/>
    <n v="752.5"/>
    <x v="21"/>
    <x v="1"/>
  </r>
  <r>
    <n v="10939"/>
    <s v="MAGAA"/>
    <x v="437"/>
    <n v="2"/>
    <x v="18"/>
    <n v="19"/>
    <n v="10"/>
    <n v="190"/>
    <x v="22"/>
    <x v="11"/>
  </r>
  <r>
    <n v="10939"/>
    <s v="MAGAA"/>
    <x v="437"/>
    <n v="67"/>
    <x v="51"/>
    <n v="14"/>
    <n v="40"/>
    <n v="560"/>
    <x v="22"/>
    <x v="11"/>
  </r>
  <r>
    <n v="10940"/>
    <s v="BONAP"/>
    <x v="438"/>
    <n v="7"/>
    <x v="32"/>
    <n v="30"/>
    <n v="8"/>
    <n v="240"/>
    <x v="48"/>
    <x v="0"/>
  </r>
  <r>
    <n v="10940"/>
    <s v="BONAP"/>
    <x v="438"/>
    <n v="13"/>
    <x v="43"/>
    <n v="6"/>
    <n v="20"/>
    <n v="120"/>
    <x v="48"/>
    <x v="0"/>
  </r>
  <r>
    <n v="10941"/>
    <s v="SAVEA"/>
    <x v="438"/>
    <n v="31"/>
    <x v="12"/>
    <n v="12.5"/>
    <n v="44"/>
    <n v="550"/>
    <x v="45"/>
    <x v="8"/>
  </r>
  <r>
    <n v="10941"/>
    <s v="SAVEA"/>
    <x v="438"/>
    <n v="62"/>
    <x v="29"/>
    <n v="49.3"/>
    <n v="30"/>
    <n v="1479"/>
    <x v="45"/>
    <x v="8"/>
  </r>
  <r>
    <n v="10941"/>
    <s v="SAVEA"/>
    <x v="438"/>
    <n v="68"/>
    <x v="56"/>
    <n v="12.5"/>
    <n v="80"/>
    <n v="1000"/>
    <x v="45"/>
    <x v="8"/>
  </r>
  <r>
    <n v="10941"/>
    <s v="SAVEA"/>
    <x v="438"/>
    <n v="72"/>
    <x v="2"/>
    <n v="34.799999999999997"/>
    <n v="50"/>
    <n v="1739.9999999999998"/>
    <x v="45"/>
    <x v="8"/>
  </r>
  <r>
    <n v="10942"/>
    <s v="REGGC"/>
    <x v="438"/>
    <n v="49"/>
    <x v="14"/>
    <n v="20"/>
    <n v="28"/>
    <n v="560"/>
    <x v="30"/>
    <x v="11"/>
  </r>
  <r>
    <n v="10943"/>
    <s v="BSBEV"/>
    <x v="438"/>
    <n v="13"/>
    <x v="43"/>
    <n v="6"/>
    <n v="15"/>
    <n v="90"/>
    <x v="31"/>
    <x v="13"/>
  </r>
  <r>
    <n v="10943"/>
    <s v="BSBEV"/>
    <x v="438"/>
    <n v="22"/>
    <x v="7"/>
    <n v="21"/>
    <n v="21"/>
    <n v="441"/>
    <x v="31"/>
    <x v="13"/>
  </r>
  <r>
    <n v="10943"/>
    <s v="BSBEV"/>
    <x v="438"/>
    <n v="46"/>
    <x v="54"/>
    <n v="12"/>
    <n v="15"/>
    <n v="180"/>
    <x v="31"/>
    <x v="13"/>
  </r>
  <r>
    <n v="10944"/>
    <s v="BOTTM"/>
    <x v="439"/>
    <n v="11"/>
    <x v="0"/>
    <n v="21"/>
    <n v="5"/>
    <n v="105"/>
    <x v="66"/>
    <x v="16"/>
  </r>
  <r>
    <n v="10944"/>
    <s v="BOTTM"/>
    <x v="439"/>
    <n v="44"/>
    <x v="45"/>
    <n v="19.45"/>
    <n v="18"/>
    <n v="350.09999999999997"/>
    <x v="66"/>
    <x v="16"/>
  </r>
  <r>
    <n v="10944"/>
    <s v="BOTTM"/>
    <x v="439"/>
    <n v="56"/>
    <x v="33"/>
    <n v="38"/>
    <n v="18"/>
    <n v="684"/>
    <x v="66"/>
    <x v="16"/>
  </r>
  <r>
    <n v="10945"/>
    <s v="MORGK"/>
    <x v="439"/>
    <n v="13"/>
    <x v="43"/>
    <n v="6"/>
    <n v="20"/>
    <n v="120"/>
    <x v="24"/>
    <x v="1"/>
  </r>
  <r>
    <n v="10945"/>
    <s v="MORGK"/>
    <x v="439"/>
    <n v="31"/>
    <x v="12"/>
    <n v="12.5"/>
    <n v="10"/>
    <n v="125"/>
    <x v="24"/>
    <x v="1"/>
  </r>
  <r>
    <n v="10946"/>
    <s v="VAFFE"/>
    <x v="439"/>
    <n v="10"/>
    <x v="41"/>
    <n v="31"/>
    <n v="25"/>
    <n v="775"/>
    <x v="61"/>
    <x v="17"/>
  </r>
  <r>
    <n v="10946"/>
    <s v="VAFFE"/>
    <x v="439"/>
    <n v="24"/>
    <x v="15"/>
    <n v="4.5"/>
    <n v="25"/>
    <n v="112.5"/>
    <x v="61"/>
    <x v="17"/>
  </r>
  <r>
    <n v="10946"/>
    <s v="VAFFE"/>
    <x v="439"/>
    <n v="77"/>
    <x v="23"/>
    <n v="13"/>
    <n v="40"/>
    <n v="520"/>
    <x v="61"/>
    <x v="17"/>
  </r>
  <r>
    <n v="10947"/>
    <s v="BSBEV"/>
    <x v="440"/>
    <n v="59"/>
    <x v="21"/>
    <n v="55"/>
    <n v="4"/>
    <n v="220"/>
    <x v="31"/>
    <x v="13"/>
  </r>
  <r>
    <n v="10948"/>
    <s v="GODOS"/>
    <x v="440"/>
    <n v="50"/>
    <x v="72"/>
    <n v="16.25"/>
    <n v="9"/>
    <n v="146.25"/>
    <x v="36"/>
    <x v="12"/>
  </r>
  <r>
    <n v="10948"/>
    <s v="GODOS"/>
    <x v="440"/>
    <n v="51"/>
    <x v="4"/>
    <n v="53"/>
    <n v="40"/>
    <n v="2120"/>
    <x v="36"/>
    <x v="12"/>
  </r>
  <r>
    <n v="10948"/>
    <s v="GODOS"/>
    <x v="440"/>
    <n v="55"/>
    <x v="16"/>
    <n v="24"/>
    <n v="4"/>
    <n v="96"/>
    <x v="36"/>
    <x v="12"/>
  </r>
  <r>
    <n v="10949"/>
    <s v="BOTTM"/>
    <x v="440"/>
    <n v="6"/>
    <x v="63"/>
    <n v="25"/>
    <n v="12"/>
    <n v="300"/>
    <x v="66"/>
    <x v="16"/>
  </r>
  <r>
    <n v="10949"/>
    <s v="BOTTM"/>
    <x v="440"/>
    <n v="10"/>
    <x v="41"/>
    <n v="31"/>
    <n v="30"/>
    <n v="930"/>
    <x v="66"/>
    <x v="16"/>
  </r>
  <r>
    <n v="10949"/>
    <s v="BOTTM"/>
    <x v="440"/>
    <n v="17"/>
    <x v="35"/>
    <n v="39"/>
    <n v="6"/>
    <n v="234"/>
    <x v="66"/>
    <x v="16"/>
  </r>
  <r>
    <n v="10949"/>
    <s v="BOTTM"/>
    <x v="440"/>
    <n v="62"/>
    <x v="29"/>
    <n v="49.3"/>
    <n v="60"/>
    <n v="2958"/>
    <x v="66"/>
    <x v="16"/>
  </r>
  <r>
    <n v="10950"/>
    <s v="MAGAA"/>
    <x v="441"/>
    <n v="4"/>
    <x v="62"/>
    <n v="22"/>
    <n v="5"/>
    <n v="110"/>
    <x v="22"/>
    <x v="11"/>
  </r>
  <r>
    <n v="10951"/>
    <s v="RICSU"/>
    <x v="441"/>
    <n v="33"/>
    <x v="10"/>
    <n v="2.5"/>
    <n v="15"/>
    <n v="37.5"/>
    <x v="6"/>
    <x v="4"/>
  </r>
  <r>
    <n v="10951"/>
    <s v="RICSU"/>
    <x v="441"/>
    <n v="41"/>
    <x v="5"/>
    <n v="9.65"/>
    <n v="6"/>
    <n v="57.900000000000006"/>
    <x v="6"/>
    <x v="4"/>
  </r>
  <r>
    <n v="10951"/>
    <s v="RICSU"/>
    <x v="441"/>
    <n v="75"/>
    <x v="48"/>
    <n v="7.75"/>
    <n v="50"/>
    <n v="387.5"/>
    <x v="6"/>
    <x v="4"/>
  </r>
  <r>
    <n v="10952"/>
    <s v="ALFKI"/>
    <x v="441"/>
    <n v="6"/>
    <x v="63"/>
    <n v="25"/>
    <n v="16"/>
    <n v="400"/>
    <x v="85"/>
    <x v="1"/>
  </r>
  <r>
    <n v="10952"/>
    <s v="ALFKI"/>
    <x v="441"/>
    <n v="28"/>
    <x v="44"/>
    <n v="45.6"/>
    <n v="2"/>
    <n v="91.2"/>
    <x v="85"/>
    <x v="1"/>
  </r>
  <r>
    <n v="10953"/>
    <s v="AROUT"/>
    <x v="441"/>
    <n v="20"/>
    <x v="9"/>
    <n v="81"/>
    <n v="50"/>
    <n v="4050"/>
    <x v="55"/>
    <x v="13"/>
  </r>
  <r>
    <n v="10953"/>
    <s v="AROUT"/>
    <x v="441"/>
    <n v="31"/>
    <x v="12"/>
    <n v="12.5"/>
    <n v="50"/>
    <n v="625"/>
    <x v="55"/>
    <x v="13"/>
  </r>
  <r>
    <n v="10954"/>
    <s v="LINOD"/>
    <x v="442"/>
    <n v="16"/>
    <x v="19"/>
    <n v="17.45"/>
    <n v="28"/>
    <n v="488.59999999999997"/>
    <x v="67"/>
    <x v="5"/>
  </r>
  <r>
    <n v="10954"/>
    <s v="LINOD"/>
    <x v="442"/>
    <n v="31"/>
    <x v="12"/>
    <n v="12.5"/>
    <n v="25"/>
    <n v="312.5"/>
    <x v="67"/>
    <x v="5"/>
  </r>
  <r>
    <n v="10954"/>
    <s v="LINOD"/>
    <x v="442"/>
    <n v="45"/>
    <x v="73"/>
    <n v="9.5"/>
    <n v="30"/>
    <n v="285"/>
    <x v="67"/>
    <x v="5"/>
  </r>
  <r>
    <n v="10954"/>
    <s v="LINOD"/>
    <x v="442"/>
    <n v="60"/>
    <x v="11"/>
    <n v="34"/>
    <n v="24"/>
    <n v="816"/>
    <x v="67"/>
    <x v="5"/>
  </r>
  <r>
    <n v="10955"/>
    <s v="FOLKO"/>
    <x v="442"/>
    <n v="75"/>
    <x v="48"/>
    <n v="7.75"/>
    <n v="12"/>
    <n v="93"/>
    <x v="14"/>
    <x v="9"/>
  </r>
  <r>
    <n v="10956"/>
    <s v="BLAUS"/>
    <x v="442"/>
    <n v="21"/>
    <x v="27"/>
    <n v="10"/>
    <n v="12"/>
    <n v="120"/>
    <x v="76"/>
    <x v="1"/>
  </r>
  <r>
    <n v="10956"/>
    <s v="BLAUS"/>
    <x v="442"/>
    <n v="47"/>
    <x v="69"/>
    <n v="9.5"/>
    <n v="14"/>
    <n v="133"/>
    <x v="76"/>
    <x v="1"/>
  </r>
  <r>
    <n v="10956"/>
    <s v="BLAUS"/>
    <x v="442"/>
    <n v="51"/>
    <x v="4"/>
    <n v="53"/>
    <n v="8"/>
    <n v="424"/>
    <x v="76"/>
    <x v="1"/>
  </r>
  <r>
    <n v="10957"/>
    <s v="HILAA"/>
    <x v="443"/>
    <n v="30"/>
    <x v="34"/>
    <n v="25.89"/>
    <n v="30"/>
    <n v="776.7"/>
    <x v="8"/>
    <x v="5"/>
  </r>
  <r>
    <n v="10957"/>
    <s v="HILAA"/>
    <x v="443"/>
    <n v="35"/>
    <x v="31"/>
    <n v="18"/>
    <n v="40"/>
    <n v="720"/>
    <x v="8"/>
    <x v="5"/>
  </r>
  <r>
    <n v="10957"/>
    <s v="HILAA"/>
    <x v="443"/>
    <n v="64"/>
    <x v="58"/>
    <n v="33.25"/>
    <n v="8"/>
    <n v="266"/>
    <x v="8"/>
    <x v="5"/>
  </r>
  <r>
    <n v="10958"/>
    <s v="OCEAN"/>
    <x v="443"/>
    <n v="5"/>
    <x v="25"/>
    <n v="21.35"/>
    <n v="20"/>
    <n v="427"/>
    <x v="69"/>
    <x v="20"/>
  </r>
  <r>
    <n v="10958"/>
    <s v="OCEAN"/>
    <x v="443"/>
    <n v="7"/>
    <x v="32"/>
    <n v="30"/>
    <n v="6"/>
    <n v="180"/>
    <x v="69"/>
    <x v="20"/>
  </r>
  <r>
    <n v="10958"/>
    <s v="OCEAN"/>
    <x v="443"/>
    <n v="72"/>
    <x v="2"/>
    <n v="34.799999999999997"/>
    <n v="5"/>
    <n v="174"/>
    <x v="69"/>
    <x v="20"/>
  </r>
  <r>
    <n v="10959"/>
    <s v="GOURL"/>
    <x v="443"/>
    <n v="75"/>
    <x v="48"/>
    <n v="7.75"/>
    <n v="20"/>
    <n v="155"/>
    <x v="71"/>
    <x v="2"/>
  </r>
  <r>
    <n v="10960"/>
    <s v="HILAA"/>
    <x v="444"/>
    <n v="24"/>
    <x v="15"/>
    <n v="4.5"/>
    <n v="10"/>
    <n v="45"/>
    <x v="8"/>
    <x v="5"/>
  </r>
  <r>
    <n v="10960"/>
    <s v="HILAA"/>
    <x v="444"/>
    <n v="41"/>
    <x v="5"/>
    <n v="9.65"/>
    <n v="24"/>
    <n v="231.60000000000002"/>
    <x v="8"/>
    <x v="5"/>
  </r>
  <r>
    <n v="10961"/>
    <s v="QUEEN"/>
    <x v="444"/>
    <n v="52"/>
    <x v="65"/>
    <n v="7"/>
    <n v="6"/>
    <n v="42"/>
    <x v="62"/>
    <x v="2"/>
  </r>
  <r>
    <n v="10961"/>
    <s v="QUEEN"/>
    <x v="444"/>
    <n v="76"/>
    <x v="38"/>
    <n v="18"/>
    <n v="60"/>
    <n v="1080"/>
    <x v="62"/>
    <x v="2"/>
  </r>
  <r>
    <n v="10962"/>
    <s v="QUICK"/>
    <x v="444"/>
    <n v="7"/>
    <x v="32"/>
    <n v="30"/>
    <n v="45"/>
    <n v="1350"/>
    <x v="21"/>
    <x v="1"/>
  </r>
  <r>
    <n v="10962"/>
    <s v="QUICK"/>
    <x v="444"/>
    <n v="13"/>
    <x v="43"/>
    <n v="6"/>
    <n v="77"/>
    <n v="462"/>
    <x v="21"/>
    <x v="1"/>
  </r>
  <r>
    <n v="10962"/>
    <s v="QUICK"/>
    <x v="444"/>
    <n v="53"/>
    <x v="22"/>
    <n v="32.799999999999997"/>
    <n v="20"/>
    <n v="656"/>
    <x v="21"/>
    <x v="1"/>
  </r>
  <r>
    <n v="10962"/>
    <s v="QUICK"/>
    <x v="444"/>
    <n v="69"/>
    <x v="60"/>
    <n v="36"/>
    <n v="9"/>
    <n v="324"/>
    <x v="21"/>
    <x v="1"/>
  </r>
  <r>
    <n v="10962"/>
    <s v="QUICK"/>
    <x v="444"/>
    <n v="76"/>
    <x v="38"/>
    <n v="18"/>
    <n v="44"/>
    <n v="792"/>
    <x v="21"/>
    <x v="1"/>
  </r>
  <r>
    <n v="10963"/>
    <s v="FURIB"/>
    <x v="444"/>
    <n v="60"/>
    <x v="11"/>
    <n v="34"/>
    <n v="2"/>
    <n v="68"/>
    <x v="47"/>
    <x v="15"/>
  </r>
  <r>
    <n v="10964"/>
    <s v="SPECD"/>
    <x v="445"/>
    <n v="18"/>
    <x v="59"/>
    <n v="62.5"/>
    <n v="6"/>
    <n v="375"/>
    <x v="87"/>
    <x v="0"/>
  </r>
  <r>
    <n v="10964"/>
    <s v="SPECD"/>
    <x v="445"/>
    <n v="38"/>
    <x v="67"/>
    <n v="263.5"/>
    <n v="5"/>
    <n v="1317.5"/>
    <x v="87"/>
    <x v="0"/>
  </r>
  <r>
    <n v="10964"/>
    <s v="SPECD"/>
    <x v="445"/>
    <n v="69"/>
    <x v="60"/>
    <n v="36"/>
    <n v="10"/>
    <n v="360"/>
    <x v="87"/>
    <x v="0"/>
  </r>
  <r>
    <n v="10965"/>
    <s v="OLDWO"/>
    <x v="445"/>
    <n v="51"/>
    <x v="4"/>
    <n v="53"/>
    <n v="16"/>
    <n v="848"/>
    <x v="37"/>
    <x v="8"/>
  </r>
  <r>
    <n v="10966"/>
    <s v="CHOPS"/>
    <x v="445"/>
    <n v="37"/>
    <x v="28"/>
    <n v="26"/>
    <n v="8"/>
    <n v="208"/>
    <x v="5"/>
    <x v="4"/>
  </r>
  <r>
    <n v="10966"/>
    <s v="CHOPS"/>
    <x v="445"/>
    <n v="56"/>
    <x v="33"/>
    <n v="38"/>
    <n v="12"/>
    <n v="456"/>
    <x v="5"/>
    <x v="4"/>
  </r>
  <r>
    <n v="10966"/>
    <s v="CHOPS"/>
    <x v="445"/>
    <n v="62"/>
    <x v="29"/>
    <n v="49.3"/>
    <n v="12"/>
    <n v="591.59999999999991"/>
    <x v="5"/>
    <x v="4"/>
  </r>
  <r>
    <n v="10967"/>
    <s v="TOMSP"/>
    <x v="446"/>
    <n v="19"/>
    <x v="49"/>
    <n v="9.1999999999999993"/>
    <n v="12"/>
    <n v="110.39999999999999"/>
    <x v="1"/>
    <x v="1"/>
  </r>
  <r>
    <n v="10967"/>
    <s v="TOMSP"/>
    <x v="446"/>
    <n v="49"/>
    <x v="14"/>
    <n v="20"/>
    <n v="40"/>
    <n v="800"/>
    <x v="1"/>
    <x v="1"/>
  </r>
  <r>
    <n v="10968"/>
    <s v="ERNSH"/>
    <x v="446"/>
    <n v="12"/>
    <x v="36"/>
    <n v="38"/>
    <n v="30"/>
    <n v="1140"/>
    <x v="9"/>
    <x v="6"/>
  </r>
  <r>
    <n v="10968"/>
    <s v="ERNSH"/>
    <x v="446"/>
    <n v="24"/>
    <x v="15"/>
    <n v="4.5"/>
    <n v="30"/>
    <n v="135"/>
    <x v="9"/>
    <x v="6"/>
  </r>
  <r>
    <n v="10968"/>
    <s v="ERNSH"/>
    <x v="446"/>
    <n v="64"/>
    <x v="58"/>
    <n v="33.25"/>
    <n v="4"/>
    <n v="133"/>
    <x v="9"/>
    <x v="6"/>
  </r>
  <r>
    <n v="10969"/>
    <s v="COMMI"/>
    <x v="446"/>
    <n v="46"/>
    <x v="54"/>
    <n v="12"/>
    <n v="9"/>
    <n v="108"/>
    <x v="32"/>
    <x v="2"/>
  </r>
  <r>
    <n v="10970"/>
    <s v="BOLID"/>
    <x v="447"/>
    <n v="52"/>
    <x v="65"/>
    <n v="7"/>
    <n v="40"/>
    <n v="280"/>
    <x v="46"/>
    <x v="12"/>
  </r>
  <r>
    <n v="10971"/>
    <s v="FRANR"/>
    <x v="447"/>
    <n v="29"/>
    <x v="39"/>
    <n v="123.79"/>
    <n v="14"/>
    <n v="1733.0600000000002"/>
    <x v="86"/>
    <x v="0"/>
  </r>
  <r>
    <n v="10972"/>
    <s v="LACOR"/>
    <x v="447"/>
    <n v="17"/>
    <x v="35"/>
    <n v="39"/>
    <n v="6"/>
    <n v="234"/>
    <x v="88"/>
    <x v="0"/>
  </r>
  <r>
    <n v="10972"/>
    <s v="LACOR"/>
    <x v="447"/>
    <n v="33"/>
    <x v="10"/>
    <n v="2.5"/>
    <n v="7"/>
    <n v="17.5"/>
    <x v="88"/>
    <x v="0"/>
  </r>
  <r>
    <n v="10973"/>
    <s v="LACOR"/>
    <x v="447"/>
    <n v="26"/>
    <x v="68"/>
    <n v="31.23"/>
    <n v="5"/>
    <n v="156.15"/>
    <x v="88"/>
    <x v="0"/>
  </r>
  <r>
    <n v="10973"/>
    <s v="LACOR"/>
    <x v="447"/>
    <n v="41"/>
    <x v="5"/>
    <n v="9.65"/>
    <n v="6"/>
    <n v="57.900000000000006"/>
    <x v="88"/>
    <x v="0"/>
  </r>
  <r>
    <n v="10973"/>
    <s v="LACOR"/>
    <x v="447"/>
    <n v="75"/>
    <x v="48"/>
    <n v="7.75"/>
    <n v="10"/>
    <n v="77.5"/>
    <x v="88"/>
    <x v="0"/>
  </r>
  <r>
    <n v="10974"/>
    <s v="SPLIR"/>
    <x v="448"/>
    <n v="63"/>
    <x v="46"/>
    <n v="43.9"/>
    <n v="10"/>
    <n v="439"/>
    <x v="20"/>
    <x v="8"/>
  </r>
  <r>
    <n v="10975"/>
    <s v="BOTTM"/>
    <x v="448"/>
    <n v="8"/>
    <x v="71"/>
    <n v="40"/>
    <n v="16"/>
    <n v="640"/>
    <x v="66"/>
    <x v="16"/>
  </r>
  <r>
    <n v="10975"/>
    <s v="BOTTM"/>
    <x v="448"/>
    <n v="75"/>
    <x v="48"/>
    <n v="7.75"/>
    <n v="10"/>
    <n v="77.5"/>
    <x v="66"/>
    <x v="16"/>
  </r>
  <r>
    <n v="10976"/>
    <s v="HILAA"/>
    <x v="448"/>
    <n v="28"/>
    <x v="44"/>
    <n v="45.6"/>
    <n v="20"/>
    <n v="912"/>
    <x v="8"/>
    <x v="5"/>
  </r>
  <r>
    <n v="10977"/>
    <s v="FOLKO"/>
    <x v="449"/>
    <n v="39"/>
    <x v="13"/>
    <n v="18"/>
    <n v="30"/>
    <n v="540"/>
    <x v="14"/>
    <x v="9"/>
  </r>
  <r>
    <n v="10977"/>
    <s v="FOLKO"/>
    <x v="449"/>
    <n v="47"/>
    <x v="69"/>
    <n v="9.5"/>
    <n v="30"/>
    <n v="285"/>
    <x v="14"/>
    <x v="9"/>
  </r>
  <r>
    <n v="10977"/>
    <s v="FOLKO"/>
    <x v="449"/>
    <n v="51"/>
    <x v="4"/>
    <n v="53"/>
    <n v="10"/>
    <n v="530"/>
    <x v="14"/>
    <x v="9"/>
  </r>
  <r>
    <n v="10977"/>
    <s v="FOLKO"/>
    <x v="449"/>
    <n v="63"/>
    <x v="46"/>
    <n v="43.9"/>
    <n v="20"/>
    <n v="878"/>
    <x v="14"/>
    <x v="9"/>
  </r>
  <r>
    <n v="10978"/>
    <s v="MAISD"/>
    <x v="449"/>
    <n v="8"/>
    <x v="71"/>
    <n v="40"/>
    <n v="20"/>
    <n v="800"/>
    <x v="80"/>
    <x v="3"/>
  </r>
  <r>
    <n v="10978"/>
    <s v="MAISD"/>
    <x v="449"/>
    <n v="21"/>
    <x v="27"/>
    <n v="10"/>
    <n v="40"/>
    <n v="400"/>
    <x v="80"/>
    <x v="3"/>
  </r>
  <r>
    <n v="10978"/>
    <s v="MAISD"/>
    <x v="449"/>
    <n v="40"/>
    <x v="37"/>
    <n v="18.399999999999999"/>
    <n v="10"/>
    <n v="184"/>
    <x v="80"/>
    <x v="3"/>
  </r>
  <r>
    <n v="10978"/>
    <s v="MAISD"/>
    <x v="449"/>
    <n v="44"/>
    <x v="45"/>
    <n v="19.45"/>
    <n v="6"/>
    <n v="116.69999999999999"/>
    <x v="80"/>
    <x v="3"/>
  </r>
  <r>
    <n v="10979"/>
    <s v="ERNSH"/>
    <x v="449"/>
    <n v="7"/>
    <x v="32"/>
    <n v="30"/>
    <n v="18"/>
    <n v="540"/>
    <x v="9"/>
    <x v="6"/>
  </r>
  <r>
    <n v="10979"/>
    <s v="ERNSH"/>
    <x v="449"/>
    <n v="12"/>
    <x v="36"/>
    <n v="38"/>
    <n v="20"/>
    <n v="760"/>
    <x v="9"/>
    <x v="6"/>
  </r>
  <r>
    <n v="10979"/>
    <s v="ERNSH"/>
    <x v="449"/>
    <n v="24"/>
    <x v="15"/>
    <n v="4.5"/>
    <n v="80"/>
    <n v="360"/>
    <x v="9"/>
    <x v="6"/>
  </r>
  <r>
    <n v="10979"/>
    <s v="ERNSH"/>
    <x v="449"/>
    <n v="27"/>
    <x v="24"/>
    <n v="43.9"/>
    <n v="30"/>
    <n v="1317"/>
    <x v="9"/>
    <x v="6"/>
  </r>
  <r>
    <n v="10979"/>
    <s v="ERNSH"/>
    <x v="449"/>
    <n v="31"/>
    <x v="12"/>
    <n v="12.5"/>
    <n v="24"/>
    <n v="300"/>
    <x v="9"/>
    <x v="6"/>
  </r>
  <r>
    <n v="10979"/>
    <s v="ERNSH"/>
    <x v="449"/>
    <n v="63"/>
    <x v="46"/>
    <n v="43.9"/>
    <n v="35"/>
    <n v="1536.5"/>
    <x v="9"/>
    <x v="6"/>
  </r>
  <r>
    <n v="10980"/>
    <s v="FOLKO"/>
    <x v="450"/>
    <n v="75"/>
    <x v="48"/>
    <n v="7.75"/>
    <n v="40"/>
    <n v="310"/>
    <x v="14"/>
    <x v="9"/>
  </r>
  <r>
    <n v="10981"/>
    <s v="HANAR"/>
    <x v="450"/>
    <n v="38"/>
    <x v="67"/>
    <n v="263.5"/>
    <n v="60"/>
    <n v="15810"/>
    <x v="2"/>
    <x v="2"/>
  </r>
  <r>
    <n v="10982"/>
    <s v="BOTTM"/>
    <x v="450"/>
    <n v="7"/>
    <x v="32"/>
    <n v="30"/>
    <n v="20"/>
    <n v="600"/>
    <x v="66"/>
    <x v="16"/>
  </r>
  <r>
    <n v="10982"/>
    <s v="BOTTM"/>
    <x v="450"/>
    <n v="43"/>
    <x v="40"/>
    <n v="46"/>
    <n v="9"/>
    <n v="414"/>
    <x v="66"/>
    <x v="16"/>
  </r>
  <r>
    <n v="10983"/>
    <s v="SAVEA"/>
    <x v="450"/>
    <n v="13"/>
    <x v="43"/>
    <n v="6"/>
    <n v="84"/>
    <n v="504"/>
    <x v="45"/>
    <x v="8"/>
  </r>
  <r>
    <n v="10983"/>
    <s v="SAVEA"/>
    <x v="450"/>
    <n v="57"/>
    <x v="8"/>
    <n v="19.5"/>
    <n v="15"/>
    <n v="292.5"/>
    <x v="45"/>
    <x v="8"/>
  </r>
  <r>
    <n v="10984"/>
    <s v="SAVEA"/>
    <x v="451"/>
    <n v="16"/>
    <x v="19"/>
    <n v="17.45"/>
    <n v="55"/>
    <n v="959.75"/>
    <x v="45"/>
    <x v="8"/>
  </r>
  <r>
    <n v="10984"/>
    <s v="SAVEA"/>
    <x v="451"/>
    <n v="24"/>
    <x v="15"/>
    <n v="4.5"/>
    <n v="20"/>
    <n v="90"/>
    <x v="45"/>
    <x v="8"/>
  </r>
  <r>
    <n v="10984"/>
    <s v="SAVEA"/>
    <x v="451"/>
    <n v="36"/>
    <x v="20"/>
    <n v="19"/>
    <n v="40"/>
    <n v="760"/>
    <x v="45"/>
    <x v="8"/>
  </r>
  <r>
    <n v="10985"/>
    <s v="HUNGO"/>
    <x v="451"/>
    <n v="16"/>
    <x v="19"/>
    <n v="17.45"/>
    <n v="36"/>
    <n v="628.19999999999993"/>
    <x v="34"/>
    <x v="14"/>
  </r>
  <r>
    <n v="10985"/>
    <s v="HUNGO"/>
    <x v="451"/>
    <n v="18"/>
    <x v="59"/>
    <n v="62.5"/>
    <n v="8"/>
    <n v="500"/>
    <x v="34"/>
    <x v="14"/>
  </r>
  <r>
    <n v="10985"/>
    <s v="HUNGO"/>
    <x v="451"/>
    <n v="32"/>
    <x v="26"/>
    <n v="32"/>
    <n v="35"/>
    <n v="1120"/>
    <x v="34"/>
    <x v="14"/>
  </r>
  <r>
    <n v="10986"/>
    <s v="OCEAN"/>
    <x v="451"/>
    <n v="11"/>
    <x v="0"/>
    <n v="21"/>
    <n v="30"/>
    <n v="630"/>
    <x v="69"/>
    <x v="20"/>
  </r>
  <r>
    <n v="10986"/>
    <s v="OCEAN"/>
    <x v="451"/>
    <n v="20"/>
    <x v="9"/>
    <n v="81"/>
    <n v="15"/>
    <n v="1215"/>
    <x v="69"/>
    <x v="20"/>
  </r>
  <r>
    <n v="10986"/>
    <s v="OCEAN"/>
    <x v="451"/>
    <n v="76"/>
    <x v="38"/>
    <n v="18"/>
    <n v="10"/>
    <n v="180"/>
    <x v="69"/>
    <x v="20"/>
  </r>
  <r>
    <n v="10986"/>
    <s v="OCEAN"/>
    <x v="451"/>
    <n v="77"/>
    <x v="23"/>
    <n v="13"/>
    <n v="15"/>
    <n v="195"/>
    <x v="69"/>
    <x v="20"/>
  </r>
  <r>
    <n v="10987"/>
    <s v="EASTC"/>
    <x v="452"/>
    <n v="7"/>
    <x v="32"/>
    <n v="30"/>
    <n v="60"/>
    <n v="1800"/>
    <x v="58"/>
    <x v="13"/>
  </r>
  <r>
    <n v="10987"/>
    <s v="EASTC"/>
    <x v="452"/>
    <n v="43"/>
    <x v="40"/>
    <n v="46"/>
    <n v="6"/>
    <n v="276"/>
    <x v="58"/>
    <x v="13"/>
  </r>
  <r>
    <n v="10987"/>
    <s v="EASTC"/>
    <x v="452"/>
    <n v="72"/>
    <x v="2"/>
    <n v="34.799999999999997"/>
    <n v="20"/>
    <n v="696"/>
    <x v="58"/>
    <x v="13"/>
  </r>
  <r>
    <n v="10988"/>
    <s v="RATTC"/>
    <x v="452"/>
    <n v="7"/>
    <x v="32"/>
    <n v="30"/>
    <n v="60"/>
    <n v="1800"/>
    <x v="13"/>
    <x v="8"/>
  </r>
  <r>
    <n v="10988"/>
    <s v="RATTC"/>
    <x v="452"/>
    <n v="62"/>
    <x v="29"/>
    <n v="49.3"/>
    <n v="40"/>
    <n v="1972"/>
    <x v="13"/>
    <x v="8"/>
  </r>
  <r>
    <n v="10989"/>
    <s v="QUEDE"/>
    <x v="452"/>
    <n v="6"/>
    <x v="63"/>
    <n v="25"/>
    <n v="40"/>
    <n v="1000"/>
    <x v="12"/>
    <x v="2"/>
  </r>
  <r>
    <n v="10989"/>
    <s v="QUEDE"/>
    <x v="452"/>
    <n v="11"/>
    <x v="0"/>
    <n v="21"/>
    <n v="15"/>
    <n v="315"/>
    <x v="12"/>
    <x v="2"/>
  </r>
  <r>
    <n v="10989"/>
    <s v="QUEDE"/>
    <x v="452"/>
    <n v="41"/>
    <x v="5"/>
    <n v="9.65"/>
    <n v="4"/>
    <n v="38.6"/>
    <x v="12"/>
    <x v="2"/>
  </r>
  <r>
    <n v="10990"/>
    <s v="ERNSH"/>
    <x v="453"/>
    <n v="21"/>
    <x v="27"/>
    <n v="10"/>
    <n v="65"/>
    <n v="650"/>
    <x v="9"/>
    <x v="6"/>
  </r>
  <r>
    <n v="10990"/>
    <s v="ERNSH"/>
    <x v="453"/>
    <n v="34"/>
    <x v="53"/>
    <n v="14"/>
    <n v="60"/>
    <n v="840"/>
    <x v="9"/>
    <x v="6"/>
  </r>
  <r>
    <n v="10990"/>
    <s v="ERNSH"/>
    <x v="453"/>
    <n v="55"/>
    <x v="16"/>
    <n v="24"/>
    <n v="65"/>
    <n v="1560"/>
    <x v="9"/>
    <x v="6"/>
  </r>
  <r>
    <n v="10990"/>
    <s v="ERNSH"/>
    <x v="453"/>
    <n v="61"/>
    <x v="75"/>
    <n v="28.5"/>
    <n v="66"/>
    <n v="1881"/>
    <x v="9"/>
    <x v="6"/>
  </r>
  <r>
    <n v="10991"/>
    <s v="QUICK"/>
    <x v="453"/>
    <n v="2"/>
    <x v="18"/>
    <n v="19"/>
    <n v="50"/>
    <n v="950"/>
    <x v="21"/>
    <x v="1"/>
  </r>
  <r>
    <n v="10991"/>
    <s v="QUICK"/>
    <x v="453"/>
    <n v="70"/>
    <x v="30"/>
    <n v="15"/>
    <n v="20"/>
    <n v="300"/>
    <x v="21"/>
    <x v="1"/>
  </r>
  <r>
    <n v="10991"/>
    <s v="QUICK"/>
    <x v="453"/>
    <n v="76"/>
    <x v="38"/>
    <n v="18"/>
    <n v="90"/>
    <n v="1620"/>
    <x v="21"/>
    <x v="1"/>
  </r>
  <r>
    <n v="10992"/>
    <s v="THEBI"/>
    <x v="453"/>
    <n v="72"/>
    <x v="2"/>
    <n v="34.799999999999997"/>
    <n v="2"/>
    <n v="69.599999999999994"/>
    <x v="40"/>
    <x v="8"/>
  </r>
  <r>
    <n v="10993"/>
    <s v="FOLKO"/>
    <x v="453"/>
    <n v="29"/>
    <x v="39"/>
    <n v="123.79"/>
    <n v="50"/>
    <n v="6189.5"/>
    <x v="14"/>
    <x v="9"/>
  </r>
  <r>
    <n v="10993"/>
    <s v="FOLKO"/>
    <x v="453"/>
    <n v="41"/>
    <x v="5"/>
    <n v="9.65"/>
    <n v="35"/>
    <n v="337.75"/>
    <x v="14"/>
    <x v="9"/>
  </r>
  <r>
    <n v="10994"/>
    <s v="VAFFE"/>
    <x v="454"/>
    <n v="59"/>
    <x v="21"/>
    <n v="55"/>
    <n v="18"/>
    <n v="990"/>
    <x v="61"/>
    <x v="17"/>
  </r>
  <r>
    <n v="10995"/>
    <s v="PERIC"/>
    <x v="454"/>
    <n v="51"/>
    <x v="4"/>
    <n v="53"/>
    <n v="20"/>
    <n v="1060"/>
    <x v="43"/>
    <x v="7"/>
  </r>
  <r>
    <n v="10995"/>
    <s v="PERIC"/>
    <x v="454"/>
    <n v="60"/>
    <x v="11"/>
    <n v="34"/>
    <n v="4"/>
    <n v="136"/>
    <x v="43"/>
    <x v="7"/>
  </r>
  <r>
    <n v="10996"/>
    <s v="QUICK"/>
    <x v="454"/>
    <n v="42"/>
    <x v="1"/>
    <n v="14"/>
    <n v="40"/>
    <n v="560"/>
    <x v="21"/>
    <x v="1"/>
  </r>
  <r>
    <n v="10997"/>
    <s v="LILAS"/>
    <x v="455"/>
    <n v="32"/>
    <x v="26"/>
    <n v="32"/>
    <n v="50"/>
    <n v="1600"/>
    <x v="28"/>
    <x v="5"/>
  </r>
  <r>
    <n v="10997"/>
    <s v="LILAS"/>
    <x v="455"/>
    <n v="46"/>
    <x v="54"/>
    <n v="12"/>
    <n v="20"/>
    <n v="240"/>
    <x v="28"/>
    <x v="5"/>
  </r>
  <r>
    <n v="10997"/>
    <s v="LILAS"/>
    <x v="455"/>
    <n v="52"/>
    <x v="65"/>
    <n v="7"/>
    <n v="20"/>
    <n v="140"/>
    <x v="28"/>
    <x v="5"/>
  </r>
  <r>
    <n v="10998"/>
    <s v="WOLZA"/>
    <x v="455"/>
    <n v="24"/>
    <x v="15"/>
    <n v="4.5"/>
    <n v="12"/>
    <n v="54"/>
    <x v="63"/>
    <x v="18"/>
  </r>
  <r>
    <n v="10998"/>
    <s v="WOLZA"/>
    <x v="455"/>
    <n v="61"/>
    <x v="75"/>
    <n v="28.5"/>
    <n v="7"/>
    <n v="199.5"/>
    <x v="63"/>
    <x v="18"/>
  </r>
  <r>
    <n v="10998"/>
    <s v="WOLZA"/>
    <x v="455"/>
    <n v="74"/>
    <x v="17"/>
    <n v="10"/>
    <n v="20"/>
    <n v="200"/>
    <x v="63"/>
    <x v="18"/>
  </r>
  <r>
    <n v="10998"/>
    <s v="WOLZA"/>
    <x v="455"/>
    <n v="75"/>
    <x v="48"/>
    <n v="7.75"/>
    <n v="30"/>
    <n v="232.5"/>
    <x v="63"/>
    <x v="18"/>
  </r>
  <r>
    <n v="10999"/>
    <s v="OTTIK"/>
    <x v="455"/>
    <n v="41"/>
    <x v="5"/>
    <n v="9.65"/>
    <n v="20"/>
    <n v="193"/>
    <x v="11"/>
    <x v="1"/>
  </r>
  <r>
    <n v="10999"/>
    <s v="OTTIK"/>
    <x v="455"/>
    <n v="51"/>
    <x v="4"/>
    <n v="53"/>
    <n v="15"/>
    <n v="795"/>
    <x v="11"/>
    <x v="1"/>
  </r>
  <r>
    <n v="10999"/>
    <s v="OTTIK"/>
    <x v="455"/>
    <n v="77"/>
    <x v="23"/>
    <n v="13"/>
    <n v="21"/>
    <n v="273"/>
    <x v="11"/>
    <x v="1"/>
  </r>
  <r>
    <n v="11000"/>
    <s v="RATTC"/>
    <x v="456"/>
    <n v="4"/>
    <x v="62"/>
    <n v="22"/>
    <n v="25"/>
    <n v="550"/>
    <x v="13"/>
    <x v="8"/>
  </r>
  <r>
    <n v="11000"/>
    <s v="RATTC"/>
    <x v="456"/>
    <n v="24"/>
    <x v="15"/>
    <n v="4.5"/>
    <n v="30"/>
    <n v="135"/>
    <x v="13"/>
    <x v="8"/>
  </r>
  <r>
    <n v="11000"/>
    <s v="RATTC"/>
    <x v="456"/>
    <n v="77"/>
    <x v="23"/>
    <n v="13"/>
    <n v="30"/>
    <n v="390"/>
    <x v="13"/>
    <x v="8"/>
  </r>
  <r>
    <n v="11001"/>
    <s v="FOLKO"/>
    <x v="456"/>
    <n v="7"/>
    <x v="32"/>
    <n v="30"/>
    <n v="60"/>
    <n v="1800"/>
    <x v="14"/>
    <x v="9"/>
  </r>
  <r>
    <n v="11001"/>
    <s v="FOLKO"/>
    <x v="456"/>
    <n v="22"/>
    <x v="7"/>
    <n v="21"/>
    <n v="25"/>
    <n v="525"/>
    <x v="14"/>
    <x v="9"/>
  </r>
  <r>
    <n v="11001"/>
    <s v="FOLKO"/>
    <x v="456"/>
    <n v="46"/>
    <x v="54"/>
    <n v="12"/>
    <n v="25"/>
    <n v="300"/>
    <x v="14"/>
    <x v="9"/>
  </r>
  <r>
    <n v="11001"/>
    <s v="FOLKO"/>
    <x v="456"/>
    <n v="55"/>
    <x v="16"/>
    <n v="24"/>
    <n v="6"/>
    <n v="144"/>
    <x v="14"/>
    <x v="9"/>
  </r>
  <r>
    <n v="11002"/>
    <s v="SAVEA"/>
    <x v="456"/>
    <n v="13"/>
    <x v="43"/>
    <n v="6"/>
    <n v="56"/>
    <n v="336"/>
    <x v="45"/>
    <x v="8"/>
  </r>
  <r>
    <n v="11002"/>
    <s v="SAVEA"/>
    <x v="456"/>
    <n v="35"/>
    <x v="31"/>
    <n v="18"/>
    <n v="15"/>
    <n v="270"/>
    <x v="45"/>
    <x v="8"/>
  </r>
  <r>
    <n v="11002"/>
    <s v="SAVEA"/>
    <x v="456"/>
    <n v="42"/>
    <x v="1"/>
    <n v="14"/>
    <n v="24"/>
    <n v="336"/>
    <x v="45"/>
    <x v="8"/>
  </r>
  <r>
    <n v="11002"/>
    <s v="SAVEA"/>
    <x v="456"/>
    <n v="55"/>
    <x v="16"/>
    <n v="24"/>
    <n v="40"/>
    <n v="960"/>
    <x v="45"/>
    <x v="8"/>
  </r>
  <r>
    <n v="11003"/>
    <s v="THECR"/>
    <x v="456"/>
    <n v="1"/>
    <x v="52"/>
    <n v="18"/>
    <n v="4"/>
    <n v="72"/>
    <x v="84"/>
    <x v="8"/>
  </r>
  <r>
    <n v="11003"/>
    <s v="THECR"/>
    <x v="456"/>
    <n v="40"/>
    <x v="37"/>
    <n v="18.399999999999999"/>
    <n v="10"/>
    <n v="184"/>
    <x v="84"/>
    <x v="8"/>
  </r>
  <r>
    <n v="11003"/>
    <s v="THECR"/>
    <x v="456"/>
    <n v="52"/>
    <x v="65"/>
    <n v="7"/>
    <n v="10"/>
    <n v="70"/>
    <x v="84"/>
    <x v="8"/>
  </r>
  <r>
    <n v="11004"/>
    <s v="MAISD"/>
    <x v="457"/>
    <n v="26"/>
    <x v="68"/>
    <n v="31.23"/>
    <n v="6"/>
    <n v="187.38"/>
    <x v="80"/>
    <x v="3"/>
  </r>
  <r>
    <n v="11004"/>
    <s v="MAISD"/>
    <x v="457"/>
    <n v="76"/>
    <x v="38"/>
    <n v="18"/>
    <n v="6"/>
    <n v="108"/>
    <x v="80"/>
    <x v="3"/>
  </r>
  <r>
    <n v="11005"/>
    <s v="WILMK"/>
    <x v="457"/>
    <n v="1"/>
    <x v="52"/>
    <n v="18"/>
    <n v="2"/>
    <n v="36"/>
    <x v="83"/>
    <x v="10"/>
  </r>
  <r>
    <n v="11005"/>
    <s v="WILMK"/>
    <x v="457"/>
    <n v="59"/>
    <x v="21"/>
    <n v="55"/>
    <n v="10"/>
    <n v="550"/>
    <x v="83"/>
    <x v="10"/>
  </r>
  <r>
    <n v="11006"/>
    <s v="GREAL"/>
    <x v="457"/>
    <n v="1"/>
    <x v="52"/>
    <n v="18"/>
    <n v="8"/>
    <n v="144"/>
    <x v="79"/>
    <x v="8"/>
  </r>
  <r>
    <n v="11006"/>
    <s v="GREAL"/>
    <x v="457"/>
    <n v="29"/>
    <x v="39"/>
    <n v="123.79"/>
    <n v="2"/>
    <n v="247.58"/>
    <x v="79"/>
    <x v="8"/>
  </r>
  <r>
    <n v="11007"/>
    <s v="PRINI"/>
    <x v="458"/>
    <n v="8"/>
    <x v="71"/>
    <n v="40"/>
    <n v="30"/>
    <n v="1200"/>
    <x v="50"/>
    <x v="15"/>
  </r>
  <r>
    <n v="11007"/>
    <s v="PRINI"/>
    <x v="458"/>
    <n v="29"/>
    <x v="39"/>
    <n v="123.79"/>
    <n v="10"/>
    <n v="1237.9000000000001"/>
    <x v="50"/>
    <x v="15"/>
  </r>
  <r>
    <n v="11007"/>
    <s v="PRINI"/>
    <x v="458"/>
    <n v="42"/>
    <x v="1"/>
    <n v="14"/>
    <n v="14"/>
    <n v="196"/>
    <x v="50"/>
    <x v="15"/>
  </r>
  <r>
    <n v="11008"/>
    <s v="ERNSH"/>
    <x v="458"/>
    <n v="28"/>
    <x v="44"/>
    <n v="45.6"/>
    <n v="70"/>
    <n v="3192"/>
    <x v="9"/>
    <x v="6"/>
  </r>
  <r>
    <n v="11008"/>
    <s v="ERNSH"/>
    <x v="458"/>
    <n v="34"/>
    <x v="53"/>
    <n v="14"/>
    <n v="90"/>
    <n v="1260"/>
    <x v="9"/>
    <x v="6"/>
  </r>
  <r>
    <n v="11008"/>
    <s v="ERNSH"/>
    <x v="458"/>
    <n v="71"/>
    <x v="42"/>
    <n v="21.5"/>
    <n v="21"/>
    <n v="451.5"/>
    <x v="9"/>
    <x v="6"/>
  </r>
  <r>
    <n v="11009"/>
    <s v="GODOS"/>
    <x v="458"/>
    <n v="24"/>
    <x v="15"/>
    <n v="4.5"/>
    <n v="12"/>
    <n v="54"/>
    <x v="36"/>
    <x v="12"/>
  </r>
  <r>
    <n v="11009"/>
    <s v="GODOS"/>
    <x v="458"/>
    <n v="36"/>
    <x v="20"/>
    <n v="19"/>
    <n v="18"/>
    <n v="342"/>
    <x v="36"/>
    <x v="12"/>
  </r>
  <r>
    <n v="11009"/>
    <s v="GODOS"/>
    <x v="458"/>
    <n v="60"/>
    <x v="11"/>
    <n v="34"/>
    <n v="9"/>
    <n v="306"/>
    <x v="36"/>
    <x v="12"/>
  </r>
  <r>
    <n v="11010"/>
    <s v="REGGC"/>
    <x v="459"/>
    <n v="7"/>
    <x v="32"/>
    <n v="30"/>
    <n v="20"/>
    <n v="600"/>
    <x v="30"/>
    <x v="11"/>
  </r>
  <r>
    <n v="11010"/>
    <s v="REGGC"/>
    <x v="459"/>
    <n v="24"/>
    <x v="15"/>
    <n v="4.5"/>
    <n v="10"/>
    <n v="45"/>
    <x v="30"/>
    <x v="11"/>
  </r>
  <r>
    <n v="11011"/>
    <s v="ALFKI"/>
    <x v="459"/>
    <n v="58"/>
    <x v="64"/>
    <n v="13.25"/>
    <n v="40"/>
    <n v="530"/>
    <x v="85"/>
    <x v="1"/>
  </r>
  <r>
    <n v="11011"/>
    <s v="ALFKI"/>
    <x v="459"/>
    <n v="71"/>
    <x v="42"/>
    <n v="21.5"/>
    <n v="20"/>
    <n v="430"/>
    <x v="85"/>
    <x v="1"/>
  </r>
  <r>
    <n v="11012"/>
    <s v="FRANK"/>
    <x v="459"/>
    <n v="19"/>
    <x v="49"/>
    <n v="9.1999999999999993"/>
    <n v="50"/>
    <n v="459.99999999999994"/>
    <x v="17"/>
    <x v="1"/>
  </r>
  <r>
    <n v="11012"/>
    <s v="FRANK"/>
    <x v="459"/>
    <n v="60"/>
    <x v="11"/>
    <n v="34"/>
    <n v="36"/>
    <n v="1224"/>
    <x v="17"/>
    <x v="1"/>
  </r>
  <r>
    <n v="11012"/>
    <s v="FRANK"/>
    <x v="459"/>
    <n v="71"/>
    <x v="42"/>
    <n v="21.5"/>
    <n v="60"/>
    <n v="1290"/>
    <x v="17"/>
    <x v="1"/>
  </r>
  <r>
    <n v="11013"/>
    <s v="ROMEY"/>
    <x v="459"/>
    <n v="23"/>
    <x v="70"/>
    <n v="9"/>
    <n v="10"/>
    <n v="90"/>
    <x v="27"/>
    <x v="12"/>
  </r>
  <r>
    <n v="11013"/>
    <s v="ROMEY"/>
    <x v="459"/>
    <n v="42"/>
    <x v="1"/>
    <n v="14"/>
    <n v="4"/>
    <n v="56"/>
    <x v="27"/>
    <x v="12"/>
  </r>
  <r>
    <n v="11013"/>
    <s v="ROMEY"/>
    <x v="459"/>
    <n v="45"/>
    <x v="73"/>
    <n v="9.5"/>
    <n v="20"/>
    <n v="190"/>
    <x v="27"/>
    <x v="12"/>
  </r>
  <r>
    <n v="11013"/>
    <s v="ROMEY"/>
    <x v="459"/>
    <n v="68"/>
    <x v="56"/>
    <n v="12.5"/>
    <n v="2"/>
    <n v="25"/>
    <x v="27"/>
    <x v="12"/>
  </r>
  <r>
    <n v="11014"/>
    <s v="LINOD"/>
    <x v="460"/>
    <n v="41"/>
    <x v="5"/>
    <n v="9.65"/>
    <n v="28"/>
    <n v="270.2"/>
    <x v="67"/>
    <x v="5"/>
  </r>
  <r>
    <n v="11015"/>
    <s v="SANTG"/>
    <x v="460"/>
    <n v="30"/>
    <x v="34"/>
    <n v="25.89"/>
    <n v="15"/>
    <n v="388.35"/>
    <x v="65"/>
    <x v="19"/>
  </r>
  <r>
    <n v="11015"/>
    <s v="SANTG"/>
    <x v="460"/>
    <n v="77"/>
    <x v="23"/>
    <n v="13"/>
    <n v="18"/>
    <n v="234"/>
    <x v="65"/>
    <x v="19"/>
  </r>
  <r>
    <n v="11016"/>
    <s v="AROUT"/>
    <x v="460"/>
    <n v="31"/>
    <x v="12"/>
    <n v="12.5"/>
    <n v="15"/>
    <n v="187.5"/>
    <x v="55"/>
    <x v="13"/>
  </r>
  <r>
    <n v="11016"/>
    <s v="AROUT"/>
    <x v="460"/>
    <n v="36"/>
    <x v="20"/>
    <n v="19"/>
    <n v="16"/>
    <n v="304"/>
    <x v="55"/>
    <x v="13"/>
  </r>
  <r>
    <n v="11017"/>
    <s v="ERNSH"/>
    <x v="461"/>
    <n v="3"/>
    <x v="57"/>
    <n v="10"/>
    <n v="25"/>
    <n v="250"/>
    <x v="9"/>
    <x v="6"/>
  </r>
  <r>
    <n v="11017"/>
    <s v="ERNSH"/>
    <x v="461"/>
    <n v="59"/>
    <x v="21"/>
    <n v="55"/>
    <n v="110"/>
    <n v="6050"/>
    <x v="9"/>
    <x v="6"/>
  </r>
  <r>
    <n v="11017"/>
    <s v="ERNSH"/>
    <x v="461"/>
    <n v="70"/>
    <x v="30"/>
    <n v="15"/>
    <n v="30"/>
    <n v="450"/>
    <x v="9"/>
    <x v="6"/>
  </r>
  <r>
    <n v="11018"/>
    <s v="LONEP"/>
    <x v="461"/>
    <n v="12"/>
    <x v="36"/>
    <n v="38"/>
    <n v="20"/>
    <n v="760"/>
    <x v="38"/>
    <x v="8"/>
  </r>
  <r>
    <n v="11018"/>
    <s v="LONEP"/>
    <x v="461"/>
    <n v="18"/>
    <x v="59"/>
    <n v="62.5"/>
    <n v="10"/>
    <n v="625"/>
    <x v="38"/>
    <x v="8"/>
  </r>
  <r>
    <n v="11018"/>
    <s v="LONEP"/>
    <x v="461"/>
    <n v="56"/>
    <x v="33"/>
    <n v="38"/>
    <n v="5"/>
    <n v="190"/>
    <x v="38"/>
    <x v="8"/>
  </r>
  <r>
    <n v="11019"/>
    <s v="RANCH"/>
    <x v="461"/>
    <n v="46"/>
    <x v="54"/>
    <n v="12"/>
    <n v="3"/>
    <n v="36"/>
    <x v="73"/>
    <x v="20"/>
  </r>
  <r>
    <n v="11019"/>
    <s v="RANCH"/>
    <x v="461"/>
    <n v="49"/>
    <x v="14"/>
    <n v="20"/>
    <n v="2"/>
    <n v="40"/>
    <x v="73"/>
    <x v="20"/>
  </r>
  <r>
    <n v="11020"/>
    <s v="OTTIK"/>
    <x v="462"/>
    <n v="10"/>
    <x v="41"/>
    <n v="31"/>
    <n v="24"/>
    <n v="744"/>
    <x v="11"/>
    <x v="1"/>
  </r>
  <r>
    <n v="11021"/>
    <s v="QUICK"/>
    <x v="462"/>
    <n v="2"/>
    <x v="18"/>
    <n v="19"/>
    <n v="11"/>
    <n v="209"/>
    <x v="21"/>
    <x v="1"/>
  </r>
  <r>
    <n v="11021"/>
    <s v="QUICK"/>
    <x v="462"/>
    <n v="20"/>
    <x v="9"/>
    <n v="81"/>
    <n v="15"/>
    <n v="1215"/>
    <x v="21"/>
    <x v="1"/>
  </r>
  <r>
    <n v="11021"/>
    <s v="QUICK"/>
    <x v="462"/>
    <n v="26"/>
    <x v="68"/>
    <n v="31.23"/>
    <n v="63"/>
    <n v="1967.49"/>
    <x v="21"/>
    <x v="1"/>
  </r>
  <r>
    <n v="11021"/>
    <s v="QUICK"/>
    <x v="462"/>
    <n v="51"/>
    <x v="4"/>
    <n v="53"/>
    <n v="44"/>
    <n v="2332"/>
    <x v="21"/>
    <x v="1"/>
  </r>
  <r>
    <n v="11021"/>
    <s v="QUICK"/>
    <x v="462"/>
    <n v="72"/>
    <x v="2"/>
    <n v="34.799999999999997"/>
    <n v="35"/>
    <n v="1218"/>
    <x v="21"/>
    <x v="1"/>
  </r>
  <r>
    <n v="11022"/>
    <s v="HANAR"/>
    <x v="462"/>
    <n v="19"/>
    <x v="49"/>
    <n v="9.1999999999999993"/>
    <n v="35"/>
    <n v="322"/>
    <x v="2"/>
    <x v="2"/>
  </r>
  <r>
    <n v="11022"/>
    <s v="HANAR"/>
    <x v="462"/>
    <n v="69"/>
    <x v="60"/>
    <n v="36"/>
    <n v="30"/>
    <n v="1080"/>
    <x v="2"/>
    <x v="2"/>
  </r>
  <r>
    <n v="11023"/>
    <s v="BSBEV"/>
    <x v="462"/>
    <n v="7"/>
    <x v="32"/>
    <n v="30"/>
    <n v="4"/>
    <n v="120"/>
    <x v="31"/>
    <x v="13"/>
  </r>
  <r>
    <n v="11023"/>
    <s v="BSBEV"/>
    <x v="462"/>
    <n v="43"/>
    <x v="40"/>
    <n v="46"/>
    <n v="30"/>
    <n v="1380"/>
    <x v="31"/>
    <x v="13"/>
  </r>
  <r>
    <n v="11024"/>
    <s v="EASTC"/>
    <x v="463"/>
    <n v="26"/>
    <x v="68"/>
    <n v="31.23"/>
    <n v="12"/>
    <n v="374.76"/>
    <x v="58"/>
    <x v="13"/>
  </r>
  <r>
    <n v="11024"/>
    <s v="EASTC"/>
    <x v="463"/>
    <n v="33"/>
    <x v="10"/>
    <n v="2.5"/>
    <n v="30"/>
    <n v="75"/>
    <x v="58"/>
    <x v="13"/>
  </r>
  <r>
    <n v="11024"/>
    <s v="EASTC"/>
    <x v="463"/>
    <n v="65"/>
    <x v="6"/>
    <n v="21.05"/>
    <n v="21"/>
    <n v="442.05"/>
    <x v="58"/>
    <x v="13"/>
  </r>
  <r>
    <n v="11024"/>
    <s v="EASTC"/>
    <x v="463"/>
    <n v="71"/>
    <x v="42"/>
    <n v="21.5"/>
    <n v="50"/>
    <n v="1075"/>
    <x v="58"/>
    <x v="13"/>
  </r>
  <r>
    <n v="11025"/>
    <s v="WARTH"/>
    <x v="463"/>
    <n v="1"/>
    <x v="52"/>
    <n v="18"/>
    <n v="10"/>
    <n v="180"/>
    <x v="16"/>
    <x v="10"/>
  </r>
  <r>
    <n v="11025"/>
    <s v="WARTH"/>
    <x v="463"/>
    <n v="13"/>
    <x v="43"/>
    <n v="6"/>
    <n v="20"/>
    <n v="120"/>
    <x v="16"/>
    <x v="10"/>
  </r>
  <r>
    <n v="11026"/>
    <s v="FRANS"/>
    <x v="463"/>
    <n v="18"/>
    <x v="59"/>
    <n v="62.5"/>
    <n v="8"/>
    <n v="500"/>
    <x v="70"/>
    <x v="11"/>
  </r>
  <r>
    <n v="11026"/>
    <s v="FRANS"/>
    <x v="463"/>
    <n v="51"/>
    <x v="4"/>
    <n v="53"/>
    <n v="10"/>
    <n v="530"/>
    <x v="70"/>
    <x v="11"/>
  </r>
  <r>
    <n v="11027"/>
    <s v="BOTTM"/>
    <x v="464"/>
    <n v="24"/>
    <x v="15"/>
    <n v="4.5"/>
    <n v="30"/>
    <n v="135"/>
    <x v="66"/>
    <x v="16"/>
  </r>
  <r>
    <n v="11027"/>
    <s v="BOTTM"/>
    <x v="464"/>
    <n v="62"/>
    <x v="29"/>
    <n v="49.3"/>
    <n v="21"/>
    <n v="1035.3"/>
    <x v="66"/>
    <x v="16"/>
  </r>
  <r>
    <n v="11028"/>
    <s v="KOENE"/>
    <x v="464"/>
    <n v="55"/>
    <x v="16"/>
    <n v="24"/>
    <n v="35"/>
    <n v="840"/>
    <x v="44"/>
    <x v="1"/>
  </r>
  <r>
    <n v="11028"/>
    <s v="KOENE"/>
    <x v="464"/>
    <n v="59"/>
    <x v="21"/>
    <n v="55"/>
    <n v="24"/>
    <n v="1320"/>
    <x v="44"/>
    <x v="1"/>
  </r>
  <r>
    <n v="11029"/>
    <s v="CHOPS"/>
    <x v="464"/>
    <n v="56"/>
    <x v="33"/>
    <n v="38"/>
    <n v="20"/>
    <n v="760"/>
    <x v="5"/>
    <x v="4"/>
  </r>
  <r>
    <n v="11029"/>
    <s v="CHOPS"/>
    <x v="464"/>
    <n v="63"/>
    <x v="46"/>
    <n v="43.9"/>
    <n v="12"/>
    <n v="526.79999999999995"/>
    <x v="5"/>
    <x v="4"/>
  </r>
  <r>
    <n v="11030"/>
    <s v="SAVEA"/>
    <x v="465"/>
    <n v="2"/>
    <x v="18"/>
    <n v="19"/>
    <n v="100"/>
    <n v="1900"/>
    <x v="45"/>
    <x v="8"/>
  </r>
  <r>
    <n v="11030"/>
    <s v="SAVEA"/>
    <x v="465"/>
    <n v="5"/>
    <x v="25"/>
    <n v="21.35"/>
    <n v="70"/>
    <n v="1494.5"/>
    <x v="45"/>
    <x v="8"/>
  </r>
  <r>
    <n v="11030"/>
    <s v="SAVEA"/>
    <x v="465"/>
    <n v="29"/>
    <x v="39"/>
    <n v="123.79"/>
    <n v="60"/>
    <n v="7427.4000000000005"/>
    <x v="45"/>
    <x v="8"/>
  </r>
  <r>
    <n v="11030"/>
    <s v="SAVEA"/>
    <x v="465"/>
    <n v="59"/>
    <x v="21"/>
    <n v="55"/>
    <n v="100"/>
    <n v="5500"/>
    <x v="45"/>
    <x v="8"/>
  </r>
  <r>
    <n v="11031"/>
    <s v="SAVEA"/>
    <x v="465"/>
    <n v="1"/>
    <x v="52"/>
    <n v="18"/>
    <n v="45"/>
    <n v="810"/>
    <x v="45"/>
    <x v="8"/>
  </r>
  <r>
    <n v="11031"/>
    <s v="SAVEA"/>
    <x v="465"/>
    <n v="13"/>
    <x v="43"/>
    <n v="6"/>
    <n v="80"/>
    <n v="480"/>
    <x v="45"/>
    <x v="8"/>
  </r>
  <r>
    <n v="11031"/>
    <s v="SAVEA"/>
    <x v="465"/>
    <n v="24"/>
    <x v="15"/>
    <n v="4.5"/>
    <n v="21"/>
    <n v="94.5"/>
    <x v="45"/>
    <x v="8"/>
  </r>
  <r>
    <n v="11031"/>
    <s v="SAVEA"/>
    <x v="465"/>
    <n v="64"/>
    <x v="58"/>
    <n v="33.25"/>
    <n v="20"/>
    <n v="665"/>
    <x v="45"/>
    <x v="8"/>
  </r>
  <r>
    <n v="11031"/>
    <s v="SAVEA"/>
    <x v="465"/>
    <n v="71"/>
    <x v="42"/>
    <n v="21.5"/>
    <n v="16"/>
    <n v="344"/>
    <x v="45"/>
    <x v="8"/>
  </r>
  <r>
    <n v="11032"/>
    <s v="WHITC"/>
    <x v="465"/>
    <n v="36"/>
    <x v="20"/>
    <n v="19"/>
    <n v="35"/>
    <n v="665"/>
    <x v="19"/>
    <x v="8"/>
  </r>
  <r>
    <n v="11032"/>
    <s v="WHITC"/>
    <x v="465"/>
    <n v="38"/>
    <x v="67"/>
    <n v="263.5"/>
    <n v="25"/>
    <n v="6587.5"/>
    <x v="19"/>
    <x v="8"/>
  </r>
  <r>
    <n v="11032"/>
    <s v="WHITC"/>
    <x v="465"/>
    <n v="59"/>
    <x v="21"/>
    <n v="55"/>
    <n v="30"/>
    <n v="1650"/>
    <x v="19"/>
    <x v="8"/>
  </r>
  <r>
    <n v="11033"/>
    <s v="RICSU"/>
    <x v="465"/>
    <n v="53"/>
    <x v="22"/>
    <n v="32.799999999999997"/>
    <n v="70"/>
    <n v="2296"/>
    <x v="6"/>
    <x v="4"/>
  </r>
  <r>
    <n v="11033"/>
    <s v="RICSU"/>
    <x v="465"/>
    <n v="69"/>
    <x v="60"/>
    <n v="36"/>
    <n v="36"/>
    <n v="1296"/>
    <x v="6"/>
    <x v="4"/>
  </r>
  <r>
    <n v="11034"/>
    <s v="OLDWO"/>
    <x v="466"/>
    <n v="21"/>
    <x v="27"/>
    <n v="10"/>
    <n v="15"/>
    <n v="150"/>
    <x v="37"/>
    <x v="8"/>
  </r>
  <r>
    <n v="11034"/>
    <s v="OLDWO"/>
    <x v="466"/>
    <n v="44"/>
    <x v="45"/>
    <n v="19.45"/>
    <n v="12"/>
    <n v="233.39999999999998"/>
    <x v="37"/>
    <x v="8"/>
  </r>
  <r>
    <n v="11034"/>
    <s v="OLDWO"/>
    <x v="466"/>
    <n v="61"/>
    <x v="75"/>
    <n v="28.5"/>
    <n v="6"/>
    <n v="171"/>
    <x v="37"/>
    <x v="8"/>
  </r>
  <r>
    <n v="11035"/>
    <s v="SUPRD"/>
    <x v="466"/>
    <n v="1"/>
    <x v="52"/>
    <n v="18"/>
    <n v="10"/>
    <n v="180"/>
    <x v="4"/>
    <x v="3"/>
  </r>
  <r>
    <n v="11035"/>
    <s v="SUPRD"/>
    <x v="466"/>
    <n v="35"/>
    <x v="31"/>
    <n v="18"/>
    <n v="60"/>
    <n v="1080"/>
    <x v="4"/>
    <x v="3"/>
  </r>
  <r>
    <n v="11035"/>
    <s v="SUPRD"/>
    <x v="466"/>
    <n v="42"/>
    <x v="1"/>
    <n v="14"/>
    <n v="30"/>
    <n v="420"/>
    <x v="4"/>
    <x v="3"/>
  </r>
  <r>
    <n v="11035"/>
    <s v="SUPRD"/>
    <x v="466"/>
    <n v="54"/>
    <x v="55"/>
    <n v="7.45"/>
    <n v="10"/>
    <n v="74.5"/>
    <x v="4"/>
    <x v="3"/>
  </r>
  <r>
    <n v="11036"/>
    <s v="DRACD"/>
    <x v="466"/>
    <n v="13"/>
    <x v="43"/>
    <n v="6"/>
    <n v="7"/>
    <n v="42"/>
    <x v="57"/>
    <x v="1"/>
  </r>
  <r>
    <n v="11036"/>
    <s v="DRACD"/>
    <x v="466"/>
    <n v="59"/>
    <x v="21"/>
    <n v="55"/>
    <n v="30"/>
    <n v="1650"/>
    <x v="57"/>
    <x v="1"/>
  </r>
  <r>
    <n v="11037"/>
    <s v="GODOS"/>
    <x v="467"/>
    <n v="70"/>
    <x v="30"/>
    <n v="15"/>
    <n v="4"/>
    <n v="60"/>
    <x v="36"/>
    <x v="12"/>
  </r>
  <r>
    <n v="11038"/>
    <s v="SUPRD"/>
    <x v="467"/>
    <n v="40"/>
    <x v="37"/>
    <n v="18.399999999999999"/>
    <n v="5"/>
    <n v="92"/>
    <x v="4"/>
    <x v="3"/>
  </r>
  <r>
    <n v="11038"/>
    <s v="SUPRD"/>
    <x v="467"/>
    <n v="52"/>
    <x v="65"/>
    <n v="7"/>
    <n v="2"/>
    <n v="14"/>
    <x v="4"/>
    <x v="3"/>
  </r>
  <r>
    <n v="11038"/>
    <s v="SUPRD"/>
    <x v="467"/>
    <n v="71"/>
    <x v="42"/>
    <n v="21.5"/>
    <n v="30"/>
    <n v="645"/>
    <x v="4"/>
    <x v="3"/>
  </r>
  <r>
    <n v="11039"/>
    <s v="LINOD"/>
    <x v="467"/>
    <n v="28"/>
    <x v="44"/>
    <n v="45.6"/>
    <n v="20"/>
    <n v="912"/>
    <x v="67"/>
    <x v="5"/>
  </r>
  <r>
    <n v="11039"/>
    <s v="LINOD"/>
    <x v="467"/>
    <n v="35"/>
    <x v="31"/>
    <n v="18"/>
    <n v="24"/>
    <n v="432"/>
    <x v="67"/>
    <x v="5"/>
  </r>
  <r>
    <n v="11039"/>
    <s v="LINOD"/>
    <x v="467"/>
    <n v="49"/>
    <x v="14"/>
    <n v="20"/>
    <n v="60"/>
    <n v="1200"/>
    <x v="67"/>
    <x v="5"/>
  </r>
  <r>
    <n v="11039"/>
    <s v="LINOD"/>
    <x v="467"/>
    <n v="57"/>
    <x v="8"/>
    <n v="19.5"/>
    <n v="28"/>
    <n v="546"/>
    <x v="67"/>
    <x v="5"/>
  </r>
  <r>
    <n v="11040"/>
    <s v="GREAL"/>
    <x v="468"/>
    <n v="21"/>
    <x v="27"/>
    <n v="10"/>
    <n v="20"/>
    <n v="200"/>
    <x v="79"/>
    <x v="8"/>
  </r>
  <r>
    <n v="11041"/>
    <s v="CHOPS"/>
    <x v="468"/>
    <n v="2"/>
    <x v="18"/>
    <n v="19"/>
    <n v="30"/>
    <n v="570"/>
    <x v="5"/>
    <x v="4"/>
  </r>
  <r>
    <n v="11041"/>
    <s v="CHOPS"/>
    <x v="468"/>
    <n v="63"/>
    <x v="46"/>
    <n v="43.9"/>
    <n v="30"/>
    <n v="1317"/>
    <x v="5"/>
    <x v="4"/>
  </r>
  <r>
    <n v="11042"/>
    <s v="COMMI"/>
    <x v="468"/>
    <n v="44"/>
    <x v="45"/>
    <n v="19.45"/>
    <n v="15"/>
    <n v="291.75"/>
    <x v="32"/>
    <x v="2"/>
  </r>
  <r>
    <n v="11042"/>
    <s v="COMMI"/>
    <x v="468"/>
    <n v="61"/>
    <x v="75"/>
    <n v="28.5"/>
    <n v="4"/>
    <n v="114"/>
    <x v="32"/>
    <x v="2"/>
  </r>
  <r>
    <n v="11043"/>
    <s v="SPECD"/>
    <x v="468"/>
    <n v="11"/>
    <x v="0"/>
    <n v="21"/>
    <n v="10"/>
    <n v="210"/>
    <x v="87"/>
    <x v="0"/>
  </r>
  <r>
    <n v="11044"/>
    <s v="WOLZA"/>
    <x v="469"/>
    <n v="62"/>
    <x v="29"/>
    <n v="49.3"/>
    <n v="12"/>
    <n v="591.59999999999991"/>
    <x v="63"/>
    <x v="18"/>
  </r>
  <r>
    <n v="11045"/>
    <s v="BOTTM"/>
    <x v="469"/>
    <n v="33"/>
    <x v="10"/>
    <n v="2.5"/>
    <n v="15"/>
    <n v="37.5"/>
    <x v="66"/>
    <x v="16"/>
  </r>
  <r>
    <n v="11045"/>
    <s v="BOTTM"/>
    <x v="469"/>
    <n v="51"/>
    <x v="4"/>
    <n v="53"/>
    <n v="24"/>
    <n v="1272"/>
    <x v="66"/>
    <x v="16"/>
  </r>
  <r>
    <n v="11046"/>
    <s v="WANDK"/>
    <x v="469"/>
    <n v="12"/>
    <x v="36"/>
    <n v="38"/>
    <n v="20"/>
    <n v="760"/>
    <x v="35"/>
    <x v="1"/>
  </r>
  <r>
    <n v="11046"/>
    <s v="WANDK"/>
    <x v="469"/>
    <n v="32"/>
    <x v="26"/>
    <n v="32"/>
    <n v="15"/>
    <n v="480"/>
    <x v="35"/>
    <x v="1"/>
  </r>
  <r>
    <n v="11046"/>
    <s v="WANDK"/>
    <x v="469"/>
    <n v="35"/>
    <x v="31"/>
    <n v="18"/>
    <n v="18"/>
    <n v="324"/>
    <x v="35"/>
    <x v="1"/>
  </r>
  <r>
    <n v="11047"/>
    <s v="EASTC"/>
    <x v="470"/>
    <n v="1"/>
    <x v="52"/>
    <n v="18"/>
    <n v="25"/>
    <n v="450"/>
    <x v="58"/>
    <x v="13"/>
  </r>
  <r>
    <n v="11047"/>
    <s v="EASTC"/>
    <x v="470"/>
    <n v="5"/>
    <x v="25"/>
    <n v="21.35"/>
    <n v="30"/>
    <n v="640.5"/>
    <x v="58"/>
    <x v="13"/>
  </r>
  <r>
    <n v="11048"/>
    <s v="BOTTM"/>
    <x v="470"/>
    <n v="68"/>
    <x v="56"/>
    <n v="12.5"/>
    <n v="42"/>
    <n v="525"/>
    <x v="66"/>
    <x v="16"/>
  </r>
  <r>
    <n v="11049"/>
    <s v="GOURL"/>
    <x v="470"/>
    <n v="2"/>
    <x v="18"/>
    <n v="19"/>
    <n v="10"/>
    <n v="190"/>
    <x v="71"/>
    <x v="2"/>
  </r>
  <r>
    <n v="11049"/>
    <s v="GOURL"/>
    <x v="470"/>
    <n v="12"/>
    <x v="36"/>
    <n v="38"/>
    <n v="4"/>
    <n v="152"/>
    <x v="71"/>
    <x v="2"/>
  </r>
  <r>
    <n v="11050"/>
    <s v="FOLKO"/>
    <x v="471"/>
    <n v="76"/>
    <x v="38"/>
    <n v="18"/>
    <n v="50"/>
    <n v="900"/>
    <x v="14"/>
    <x v="9"/>
  </r>
  <r>
    <n v="11051"/>
    <s v="LAMAI"/>
    <x v="471"/>
    <n v="24"/>
    <x v="15"/>
    <n v="4.5"/>
    <n v="10"/>
    <n v="45"/>
    <x v="53"/>
    <x v="0"/>
  </r>
  <r>
    <n v="11052"/>
    <s v="HANAR"/>
    <x v="471"/>
    <n v="43"/>
    <x v="40"/>
    <n v="46"/>
    <n v="30"/>
    <n v="1380"/>
    <x v="2"/>
    <x v="2"/>
  </r>
  <r>
    <n v="11052"/>
    <s v="HANAR"/>
    <x v="471"/>
    <n v="61"/>
    <x v="75"/>
    <n v="28.5"/>
    <n v="10"/>
    <n v="285"/>
    <x v="2"/>
    <x v="2"/>
  </r>
  <r>
    <n v="11053"/>
    <s v="PICCO"/>
    <x v="471"/>
    <n v="18"/>
    <x v="59"/>
    <n v="62.5"/>
    <n v="35"/>
    <n v="2187.5"/>
    <x v="54"/>
    <x v="6"/>
  </r>
  <r>
    <n v="11053"/>
    <s v="PICCO"/>
    <x v="471"/>
    <n v="32"/>
    <x v="26"/>
    <n v="32"/>
    <n v="20"/>
    <n v="640"/>
    <x v="54"/>
    <x v="6"/>
  </r>
  <r>
    <n v="11053"/>
    <s v="PICCO"/>
    <x v="471"/>
    <n v="64"/>
    <x v="58"/>
    <n v="33.25"/>
    <n v="25"/>
    <n v="831.25"/>
    <x v="54"/>
    <x v="6"/>
  </r>
  <r>
    <n v="11054"/>
    <s v="CACTU"/>
    <x v="472"/>
    <n v="33"/>
    <x v="10"/>
    <n v="2.5"/>
    <n v="10"/>
    <n v="25"/>
    <x v="78"/>
    <x v="20"/>
  </r>
  <r>
    <n v="11054"/>
    <s v="CACTU"/>
    <x v="472"/>
    <n v="67"/>
    <x v="51"/>
    <n v="14"/>
    <n v="20"/>
    <n v="280"/>
    <x v="78"/>
    <x v="20"/>
  </r>
  <r>
    <n v="11055"/>
    <s v="HILAA"/>
    <x v="472"/>
    <n v="24"/>
    <x v="15"/>
    <n v="4.5"/>
    <n v="15"/>
    <n v="67.5"/>
    <x v="8"/>
    <x v="5"/>
  </r>
  <r>
    <n v="11055"/>
    <s v="HILAA"/>
    <x v="472"/>
    <n v="25"/>
    <x v="66"/>
    <n v="14"/>
    <n v="15"/>
    <n v="210"/>
    <x v="8"/>
    <x v="5"/>
  </r>
  <r>
    <n v="11055"/>
    <s v="HILAA"/>
    <x v="472"/>
    <n v="51"/>
    <x v="4"/>
    <n v="53"/>
    <n v="20"/>
    <n v="1060"/>
    <x v="8"/>
    <x v="5"/>
  </r>
  <r>
    <n v="11055"/>
    <s v="HILAA"/>
    <x v="472"/>
    <n v="57"/>
    <x v="8"/>
    <n v="19.5"/>
    <n v="20"/>
    <n v="390"/>
    <x v="8"/>
    <x v="5"/>
  </r>
  <r>
    <n v="11056"/>
    <s v="EASTC"/>
    <x v="472"/>
    <n v="7"/>
    <x v="32"/>
    <n v="30"/>
    <n v="40"/>
    <n v="1200"/>
    <x v="58"/>
    <x v="13"/>
  </r>
  <r>
    <n v="11056"/>
    <s v="EASTC"/>
    <x v="472"/>
    <n v="55"/>
    <x v="16"/>
    <n v="24"/>
    <n v="35"/>
    <n v="840"/>
    <x v="58"/>
    <x v="13"/>
  </r>
  <r>
    <n v="11056"/>
    <s v="EASTC"/>
    <x v="472"/>
    <n v="60"/>
    <x v="11"/>
    <n v="34"/>
    <n v="50"/>
    <n v="1700"/>
    <x v="58"/>
    <x v="13"/>
  </r>
  <r>
    <n v="11057"/>
    <s v="NORTS"/>
    <x v="473"/>
    <n v="70"/>
    <x v="30"/>
    <n v="15"/>
    <n v="3"/>
    <n v="45"/>
    <x v="77"/>
    <x v="13"/>
  </r>
  <r>
    <n v="11058"/>
    <s v="BLAUS"/>
    <x v="473"/>
    <n v="21"/>
    <x v="27"/>
    <n v="10"/>
    <n v="3"/>
    <n v="30"/>
    <x v="76"/>
    <x v="1"/>
  </r>
  <r>
    <n v="11058"/>
    <s v="BLAUS"/>
    <x v="473"/>
    <n v="60"/>
    <x v="11"/>
    <n v="34"/>
    <n v="21"/>
    <n v="714"/>
    <x v="76"/>
    <x v="1"/>
  </r>
  <r>
    <n v="11058"/>
    <s v="BLAUS"/>
    <x v="473"/>
    <n v="61"/>
    <x v="75"/>
    <n v="28.5"/>
    <n v="4"/>
    <n v="114"/>
    <x v="76"/>
    <x v="1"/>
  </r>
  <r>
    <n v="11059"/>
    <s v="RICAR"/>
    <x v="473"/>
    <n v="13"/>
    <x v="43"/>
    <n v="6"/>
    <n v="30"/>
    <n v="180"/>
    <x v="29"/>
    <x v="2"/>
  </r>
  <r>
    <n v="11059"/>
    <s v="RICAR"/>
    <x v="473"/>
    <n v="17"/>
    <x v="35"/>
    <n v="39"/>
    <n v="12"/>
    <n v="468"/>
    <x v="29"/>
    <x v="2"/>
  </r>
  <r>
    <n v="11059"/>
    <s v="RICAR"/>
    <x v="473"/>
    <n v="60"/>
    <x v="11"/>
    <n v="34"/>
    <n v="35"/>
    <n v="1190"/>
    <x v="29"/>
    <x v="2"/>
  </r>
  <r>
    <n v="11060"/>
    <s v="FRANS"/>
    <x v="474"/>
    <n v="60"/>
    <x v="11"/>
    <n v="34"/>
    <n v="4"/>
    <n v="136"/>
    <x v="70"/>
    <x v="11"/>
  </r>
  <r>
    <n v="11060"/>
    <s v="FRANS"/>
    <x v="474"/>
    <n v="77"/>
    <x v="23"/>
    <n v="13"/>
    <n v="10"/>
    <n v="130"/>
    <x v="70"/>
    <x v="11"/>
  </r>
  <r>
    <n v="11061"/>
    <s v="GREAL"/>
    <x v="474"/>
    <n v="60"/>
    <x v="11"/>
    <n v="34"/>
    <n v="15"/>
    <n v="510"/>
    <x v="79"/>
    <x v="8"/>
  </r>
  <r>
    <n v="11062"/>
    <s v="REGGC"/>
    <x v="474"/>
    <n v="53"/>
    <x v="22"/>
    <n v="32.799999999999997"/>
    <n v="10"/>
    <n v="328"/>
    <x v="30"/>
    <x v="11"/>
  </r>
  <r>
    <n v="11062"/>
    <s v="REGGC"/>
    <x v="474"/>
    <n v="70"/>
    <x v="30"/>
    <n v="15"/>
    <n v="12"/>
    <n v="180"/>
    <x v="30"/>
    <x v="11"/>
  </r>
  <r>
    <n v="11063"/>
    <s v="HUNGO"/>
    <x v="474"/>
    <n v="34"/>
    <x v="53"/>
    <n v="14"/>
    <n v="30"/>
    <n v="420"/>
    <x v="34"/>
    <x v="14"/>
  </r>
  <r>
    <n v="11063"/>
    <s v="HUNGO"/>
    <x v="474"/>
    <n v="40"/>
    <x v="37"/>
    <n v="18.399999999999999"/>
    <n v="40"/>
    <n v="736"/>
    <x v="34"/>
    <x v="14"/>
  </r>
  <r>
    <n v="11063"/>
    <s v="HUNGO"/>
    <x v="474"/>
    <n v="41"/>
    <x v="5"/>
    <n v="9.65"/>
    <n v="30"/>
    <n v="289.5"/>
    <x v="34"/>
    <x v="14"/>
  </r>
  <r>
    <n v="11064"/>
    <s v="SAVEA"/>
    <x v="475"/>
    <n v="17"/>
    <x v="35"/>
    <n v="39"/>
    <n v="77"/>
    <n v="3003"/>
    <x v="45"/>
    <x v="8"/>
  </r>
  <r>
    <n v="11064"/>
    <s v="SAVEA"/>
    <x v="475"/>
    <n v="41"/>
    <x v="5"/>
    <n v="9.65"/>
    <n v="12"/>
    <n v="115.80000000000001"/>
    <x v="45"/>
    <x v="8"/>
  </r>
  <r>
    <n v="11064"/>
    <s v="SAVEA"/>
    <x v="475"/>
    <n v="53"/>
    <x v="22"/>
    <n v="32.799999999999997"/>
    <n v="25"/>
    <n v="819.99999999999989"/>
    <x v="45"/>
    <x v="8"/>
  </r>
  <r>
    <n v="11064"/>
    <s v="SAVEA"/>
    <x v="475"/>
    <n v="55"/>
    <x v="16"/>
    <n v="24"/>
    <n v="4"/>
    <n v="96"/>
    <x v="45"/>
    <x v="8"/>
  </r>
  <r>
    <n v="11064"/>
    <s v="SAVEA"/>
    <x v="475"/>
    <n v="68"/>
    <x v="56"/>
    <n v="12.5"/>
    <n v="55"/>
    <n v="687.5"/>
    <x v="45"/>
    <x v="8"/>
  </r>
  <r>
    <n v="11065"/>
    <s v="LILAS"/>
    <x v="475"/>
    <n v="30"/>
    <x v="34"/>
    <n v="25.89"/>
    <n v="4"/>
    <n v="103.56"/>
    <x v="28"/>
    <x v="5"/>
  </r>
  <r>
    <n v="11065"/>
    <s v="LILAS"/>
    <x v="475"/>
    <n v="54"/>
    <x v="55"/>
    <n v="7.45"/>
    <n v="20"/>
    <n v="149"/>
    <x v="28"/>
    <x v="5"/>
  </r>
  <r>
    <n v="11066"/>
    <s v="WHITC"/>
    <x v="475"/>
    <n v="16"/>
    <x v="19"/>
    <n v="17.45"/>
    <n v="3"/>
    <n v="52.349999999999994"/>
    <x v="19"/>
    <x v="8"/>
  </r>
  <r>
    <n v="11066"/>
    <s v="WHITC"/>
    <x v="475"/>
    <n v="19"/>
    <x v="49"/>
    <n v="9.1999999999999993"/>
    <n v="42"/>
    <n v="386.4"/>
    <x v="19"/>
    <x v="8"/>
  </r>
  <r>
    <n v="11066"/>
    <s v="WHITC"/>
    <x v="475"/>
    <n v="34"/>
    <x v="53"/>
    <n v="14"/>
    <n v="35"/>
    <n v="490"/>
    <x v="19"/>
    <x v="8"/>
  </r>
  <r>
    <n v="11067"/>
    <s v="DRACD"/>
    <x v="476"/>
    <n v="41"/>
    <x v="5"/>
    <n v="9.65"/>
    <n v="9"/>
    <n v="86.850000000000009"/>
    <x v="57"/>
    <x v="1"/>
  </r>
  <r>
    <n v="11068"/>
    <s v="QUEEN"/>
    <x v="476"/>
    <n v="28"/>
    <x v="44"/>
    <n v="45.6"/>
    <n v="8"/>
    <n v="364.8"/>
    <x v="62"/>
    <x v="2"/>
  </r>
  <r>
    <n v="11068"/>
    <s v="QUEEN"/>
    <x v="476"/>
    <n v="43"/>
    <x v="40"/>
    <n v="46"/>
    <n v="36"/>
    <n v="1656"/>
    <x v="62"/>
    <x v="2"/>
  </r>
  <r>
    <n v="11068"/>
    <s v="QUEEN"/>
    <x v="476"/>
    <n v="77"/>
    <x v="23"/>
    <n v="13"/>
    <n v="28"/>
    <n v="364"/>
    <x v="62"/>
    <x v="2"/>
  </r>
  <r>
    <n v="11069"/>
    <s v="TORTU"/>
    <x v="476"/>
    <n v="39"/>
    <x v="13"/>
    <n v="18"/>
    <n v="20"/>
    <n v="360"/>
    <x v="23"/>
    <x v="7"/>
  </r>
  <r>
    <n v="11070"/>
    <s v="LEHMS"/>
    <x v="477"/>
    <n v="1"/>
    <x v="52"/>
    <n v="18"/>
    <n v="40"/>
    <n v="720"/>
    <x v="26"/>
    <x v="1"/>
  </r>
  <r>
    <n v="11070"/>
    <s v="LEHMS"/>
    <x v="477"/>
    <n v="2"/>
    <x v="18"/>
    <n v="19"/>
    <n v="20"/>
    <n v="380"/>
    <x v="26"/>
    <x v="1"/>
  </r>
  <r>
    <n v="11070"/>
    <s v="LEHMS"/>
    <x v="477"/>
    <n v="16"/>
    <x v="19"/>
    <n v="17.45"/>
    <n v="30"/>
    <n v="523.5"/>
    <x v="26"/>
    <x v="1"/>
  </r>
  <r>
    <n v="11070"/>
    <s v="LEHMS"/>
    <x v="477"/>
    <n v="31"/>
    <x v="12"/>
    <n v="12.5"/>
    <n v="20"/>
    <n v="250"/>
    <x v="26"/>
    <x v="1"/>
  </r>
  <r>
    <n v="11071"/>
    <s v="LILAS"/>
    <x v="477"/>
    <n v="7"/>
    <x v="32"/>
    <n v="30"/>
    <n v="15"/>
    <n v="450"/>
    <x v="28"/>
    <x v="5"/>
  </r>
  <r>
    <n v="11071"/>
    <s v="LILAS"/>
    <x v="477"/>
    <n v="13"/>
    <x v="43"/>
    <n v="6"/>
    <n v="10"/>
    <n v="60"/>
    <x v="28"/>
    <x v="5"/>
  </r>
  <r>
    <n v="11072"/>
    <s v="ERNSH"/>
    <x v="477"/>
    <n v="2"/>
    <x v="18"/>
    <n v="19"/>
    <n v="8"/>
    <n v="152"/>
    <x v="9"/>
    <x v="6"/>
  </r>
  <r>
    <n v="11072"/>
    <s v="ERNSH"/>
    <x v="477"/>
    <n v="41"/>
    <x v="5"/>
    <n v="9.65"/>
    <n v="40"/>
    <n v="386"/>
    <x v="9"/>
    <x v="6"/>
  </r>
  <r>
    <n v="11072"/>
    <s v="ERNSH"/>
    <x v="477"/>
    <n v="50"/>
    <x v="72"/>
    <n v="16.25"/>
    <n v="22"/>
    <n v="357.5"/>
    <x v="9"/>
    <x v="6"/>
  </r>
  <r>
    <n v="11072"/>
    <s v="ERNSH"/>
    <x v="477"/>
    <n v="64"/>
    <x v="58"/>
    <n v="33.25"/>
    <n v="130"/>
    <n v="4322.5"/>
    <x v="9"/>
    <x v="6"/>
  </r>
  <r>
    <n v="11073"/>
    <s v="PERIC"/>
    <x v="477"/>
    <n v="11"/>
    <x v="0"/>
    <n v="21"/>
    <n v="10"/>
    <n v="210"/>
    <x v="43"/>
    <x v="7"/>
  </r>
  <r>
    <n v="11073"/>
    <s v="PERIC"/>
    <x v="477"/>
    <n v="24"/>
    <x v="15"/>
    <n v="4.5"/>
    <n v="20"/>
    <n v="90"/>
    <x v="43"/>
    <x v="7"/>
  </r>
  <r>
    <n v="11074"/>
    <s v="SIMOB"/>
    <x v="478"/>
    <n v="16"/>
    <x v="19"/>
    <n v="17.45"/>
    <n v="14"/>
    <n v="244.29999999999998"/>
    <x v="51"/>
    <x v="17"/>
  </r>
  <r>
    <n v="11075"/>
    <s v="RICSU"/>
    <x v="478"/>
    <n v="2"/>
    <x v="18"/>
    <n v="19"/>
    <n v="10"/>
    <n v="190"/>
    <x v="6"/>
    <x v="4"/>
  </r>
  <r>
    <n v="11075"/>
    <s v="RICSU"/>
    <x v="478"/>
    <n v="46"/>
    <x v="54"/>
    <n v="12"/>
    <n v="30"/>
    <n v="360"/>
    <x v="6"/>
    <x v="4"/>
  </r>
  <r>
    <n v="11075"/>
    <s v="RICSU"/>
    <x v="478"/>
    <n v="76"/>
    <x v="38"/>
    <n v="18"/>
    <n v="2"/>
    <n v="36"/>
    <x v="6"/>
    <x v="4"/>
  </r>
  <r>
    <n v="11076"/>
    <s v="BONAP"/>
    <x v="478"/>
    <n v="6"/>
    <x v="63"/>
    <n v="25"/>
    <n v="20"/>
    <n v="500"/>
    <x v="48"/>
    <x v="0"/>
  </r>
  <r>
    <n v="11076"/>
    <s v="BONAP"/>
    <x v="478"/>
    <n v="14"/>
    <x v="3"/>
    <n v="23.25"/>
    <n v="20"/>
    <n v="465"/>
    <x v="48"/>
    <x v="0"/>
  </r>
  <r>
    <n v="11076"/>
    <s v="BONAP"/>
    <x v="478"/>
    <n v="19"/>
    <x v="49"/>
    <n v="9.1999999999999993"/>
    <n v="10"/>
    <n v="92"/>
    <x v="48"/>
    <x v="0"/>
  </r>
  <r>
    <n v="11077"/>
    <s v="RATTC"/>
    <x v="478"/>
    <n v="2"/>
    <x v="18"/>
    <n v="19"/>
    <n v="24"/>
    <n v="456"/>
    <x v="13"/>
    <x v="8"/>
  </r>
  <r>
    <n v="11077"/>
    <s v="RATTC"/>
    <x v="478"/>
    <n v="3"/>
    <x v="57"/>
    <n v="10"/>
    <n v="4"/>
    <n v="40"/>
    <x v="13"/>
    <x v="8"/>
  </r>
  <r>
    <n v="11077"/>
    <s v="RATTC"/>
    <x v="478"/>
    <n v="4"/>
    <x v="62"/>
    <n v="22"/>
    <n v="1"/>
    <n v="22"/>
    <x v="13"/>
    <x v="8"/>
  </r>
  <r>
    <n v="11077"/>
    <s v="RATTC"/>
    <x v="478"/>
    <n v="6"/>
    <x v="63"/>
    <n v="25"/>
    <n v="1"/>
    <n v="25"/>
    <x v="13"/>
    <x v="8"/>
  </r>
  <r>
    <n v="11077"/>
    <s v="RATTC"/>
    <x v="478"/>
    <n v="7"/>
    <x v="32"/>
    <n v="30"/>
    <n v="1"/>
    <n v="30"/>
    <x v="13"/>
    <x v="8"/>
  </r>
  <r>
    <n v="11077"/>
    <s v="RATTC"/>
    <x v="478"/>
    <n v="8"/>
    <x v="71"/>
    <n v="40"/>
    <n v="2"/>
    <n v="80"/>
    <x v="13"/>
    <x v="8"/>
  </r>
  <r>
    <n v="11077"/>
    <s v="RATTC"/>
    <x v="478"/>
    <n v="10"/>
    <x v="41"/>
    <n v="31"/>
    <n v="1"/>
    <n v="31"/>
    <x v="13"/>
    <x v="8"/>
  </r>
  <r>
    <n v="11077"/>
    <s v="RATTC"/>
    <x v="478"/>
    <n v="12"/>
    <x v="36"/>
    <n v="38"/>
    <n v="2"/>
    <n v="76"/>
    <x v="13"/>
    <x v="8"/>
  </r>
  <r>
    <n v="11077"/>
    <s v="RATTC"/>
    <x v="478"/>
    <n v="13"/>
    <x v="43"/>
    <n v="6"/>
    <n v="4"/>
    <n v="24"/>
    <x v="13"/>
    <x v="8"/>
  </r>
  <r>
    <n v="11077"/>
    <s v="RATTC"/>
    <x v="478"/>
    <n v="14"/>
    <x v="3"/>
    <n v="23.25"/>
    <n v="1"/>
    <n v="23.25"/>
    <x v="13"/>
    <x v="8"/>
  </r>
  <r>
    <n v="11077"/>
    <s v="RATTC"/>
    <x v="478"/>
    <n v="16"/>
    <x v="19"/>
    <n v="17.45"/>
    <n v="2"/>
    <n v="34.9"/>
    <x v="13"/>
    <x v="8"/>
  </r>
  <r>
    <n v="11077"/>
    <s v="RATTC"/>
    <x v="478"/>
    <n v="20"/>
    <x v="9"/>
    <n v="81"/>
    <n v="1"/>
    <n v="81"/>
    <x v="13"/>
    <x v="8"/>
  </r>
  <r>
    <n v="11077"/>
    <s v="RATTC"/>
    <x v="478"/>
    <n v="23"/>
    <x v="70"/>
    <n v="9"/>
    <n v="2"/>
    <n v="18"/>
    <x v="13"/>
    <x v="8"/>
  </r>
  <r>
    <n v="11077"/>
    <s v="RATTC"/>
    <x v="478"/>
    <n v="32"/>
    <x v="26"/>
    <n v="32"/>
    <n v="1"/>
    <n v="32"/>
    <x v="13"/>
    <x v="8"/>
  </r>
  <r>
    <n v="11077"/>
    <s v="RATTC"/>
    <x v="478"/>
    <n v="39"/>
    <x v="13"/>
    <n v="18"/>
    <n v="2"/>
    <n v="36"/>
    <x v="13"/>
    <x v="8"/>
  </r>
  <r>
    <n v="11077"/>
    <s v="RATTC"/>
    <x v="478"/>
    <n v="41"/>
    <x v="5"/>
    <n v="9.65"/>
    <n v="3"/>
    <n v="28.950000000000003"/>
    <x v="13"/>
    <x v="8"/>
  </r>
  <r>
    <n v="11077"/>
    <s v="RATTC"/>
    <x v="478"/>
    <n v="46"/>
    <x v="54"/>
    <n v="12"/>
    <n v="3"/>
    <n v="36"/>
    <x v="13"/>
    <x v="8"/>
  </r>
  <r>
    <n v="11077"/>
    <s v="RATTC"/>
    <x v="478"/>
    <n v="52"/>
    <x v="65"/>
    <n v="7"/>
    <n v="2"/>
    <n v="14"/>
    <x v="13"/>
    <x v="8"/>
  </r>
  <r>
    <n v="11077"/>
    <s v="RATTC"/>
    <x v="478"/>
    <n v="55"/>
    <x v="16"/>
    <n v="24"/>
    <n v="2"/>
    <n v="48"/>
    <x v="13"/>
    <x v="8"/>
  </r>
  <r>
    <n v="11077"/>
    <s v="RATTC"/>
    <x v="478"/>
    <n v="60"/>
    <x v="11"/>
    <n v="34"/>
    <n v="2"/>
    <n v="68"/>
    <x v="13"/>
    <x v="8"/>
  </r>
  <r>
    <n v="11077"/>
    <s v="RATTC"/>
    <x v="478"/>
    <n v="64"/>
    <x v="58"/>
    <n v="33.25"/>
    <n v="2"/>
    <n v="66.5"/>
    <x v="13"/>
    <x v="8"/>
  </r>
  <r>
    <n v="11077"/>
    <s v="RATTC"/>
    <x v="478"/>
    <n v="66"/>
    <x v="61"/>
    <n v="17"/>
    <n v="1"/>
    <n v="17"/>
    <x v="13"/>
    <x v="8"/>
  </r>
  <r>
    <n v="11077"/>
    <s v="RATTC"/>
    <x v="478"/>
    <n v="73"/>
    <x v="47"/>
    <n v="15"/>
    <n v="2"/>
    <n v="30"/>
    <x v="13"/>
    <x v="8"/>
  </r>
  <r>
    <n v="11077"/>
    <s v="RATTC"/>
    <x v="478"/>
    <n v="75"/>
    <x v="48"/>
    <n v="7.75"/>
    <n v="4"/>
    <n v="31"/>
    <x v="13"/>
    <x v="8"/>
  </r>
  <r>
    <n v="11077"/>
    <s v="RATTC"/>
    <x v="478"/>
    <n v="77"/>
    <x v="23"/>
    <n v="13"/>
    <n v="2"/>
    <n v="26"/>
    <x v="1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5BA787-BE31-4747-AB32-DBB10AE6320E}" name="Kontingenční tabulka20" cacheId="52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 chartFormat="1">
  <location ref="A3:G9" firstHeaderRow="1" firstDataRow="2" firstDataCol="1"/>
  <pivotFields count="9">
    <pivotField showAll="0"/>
    <pivotField showAll="0"/>
    <pivotField showAll="0">
      <items count="6">
        <item h="1" x="1"/>
        <item h="1" x="2"/>
        <item x="0"/>
        <item h="1" x="3"/>
        <item h="1" x="4"/>
        <item t="default"/>
      </items>
    </pivotField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Col" showAll="0">
      <items count="6">
        <item x="0"/>
        <item x="1"/>
        <item x="4"/>
        <item x="3"/>
        <item x="2"/>
        <item t="default"/>
      </items>
    </pivotField>
    <pivotField showAll="0"/>
    <pivotField numFmtId="44" showAll="0"/>
    <pivotField dataField="1" numFmtId="44" showAll="0"/>
  </pivotFields>
  <rowFields count="1">
    <field x="3"/>
  </rowFields>
  <rowItems count="5">
    <i>
      <x v="1"/>
    </i>
    <i>
      <x v="2"/>
    </i>
    <i>
      <x v="3"/>
    </i>
    <i>
      <x v="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učet z Cena Celkem" fld="8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F35A63-5E0C-435B-BA4A-E6C8658CC451}" name="Kontingenční tabulka25" cacheId="62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 chartFormat="1">
  <location ref="K3:L17" firstHeaderRow="1" firstDataRow="1" firstDataCol="1"/>
  <pivotFields count="12"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 sortType="descending">
      <items count="78">
        <item x="35"/>
        <item x="57"/>
        <item x="37"/>
        <item x="11"/>
        <item x="59"/>
        <item x="67"/>
        <item x="64"/>
        <item x="65"/>
        <item x="42"/>
        <item x="10"/>
        <item x="50"/>
        <item x="33"/>
        <item x="12"/>
        <item x="63"/>
        <item x="28"/>
        <item x="15"/>
        <item x="60"/>
        <item x="45"/>
        <item x="68"/>
        <item x="7"/>
        <item x="52"/>
        <item x="18"/>
        <item x="13"/>
        <item x="62"/>
        <item x="25"/>
        <item x="74"/>
        <item x="41"/>
        <item x="20"/>
        <item x="40"/>
        <item x="5"/>
        <item x="43"/>
        <item x="38"/>
        <item x="51"/>
        <item x="17"/>
        <item x="6"/>
        <item x="61"/>
        <item x="4"/>
        <item x="26"/>
        <item x="14"/>
        <item x="76"/>
        <item x="2"/>
        <item x="34"/>
        <item x="71"/>
        <item x="66"/>
        <item x="23"/>
        <item x="30"/>
        <item x="16"/>
        <item x="19"/>
        <item x="22"/>
        <item x="0"/>
        <item x="36"/>
        <item x="21"/>
        <item x="8"/>
        <item x="48"/>
        <item x="47"/>
        <item x="44"/>
        <item x="73"/>
        <item x="53"/>
        <item x="56"/>
        <item x="24"/>
        <item x="1"/>
        <item x="9"/>
        <item x="27"/>
        <item x="75"/>
        <item x="54"/>
        <item x="31"/>
        <item x="29"/>
        <item x="49"/>
        <item x="39"/>
        <item x="3"/>
        <item x="55"/>
        <item x="70"/>
        <item x="32"/>
        <item x="72"/>
        <item x="46"/>
        <item x="58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4" showAll="0"/>
    <pivotField showAll="0"/>
    <pivotField dataField="1" showAll="0"/>
    <pivotField axis="axisRow" showAll="0" sortType="descending">
      <items count="90">
        <item x="85"/>
        <item x="39"/>
        <item x="59"/>
        <item x="55"/>
        <item x="25"/>
        <item x="76"/>
        <item x="15"/>
        <item x="46"/>
        <item x="48"/>
        <item x="66"/>
        <item x="31"/>
        <item x="78"/>
        <item x="10"/>
        <item x="32"/>
        <item x="72"/>
        <item x="35"/>
        <item x="57"/>
        <item x="41"/>
        <item x="58"/>
        <item x="9"/>
        <item x="52"/>
        <item x="68"/>
        <item x="14"/>
        <item x="86"/>
        <item x="70"/>
        <item x="17"/>
        <item x="47"/>
        <item x="60"/>
        <item x="36"/>
        <item x="71"/>
        <item x="79"/>
        <item x="18"/>
        <item x="2"/>
        <item x="8"/>
        <item x="64"/>
        <item x="34"/>
        <item x="5"/>
        <item x="42"/>
        <item x="44"/>
        <item x="88"/>
        <item x="53"/>
        <item x="75"/>
        <item x="74"/>
        <item x="26"/>
        <item x="82"/>
        <item x="28"/>
        <item x="67"/>
        <item x="38"/>
        <item x="22"/>
        <item x="80"/>
        <item x="49"/>
        <item x="24"/>
        <item x="77"/>
        <item x="69"/>
        <item x="37"/>
        <item x="11"/>
        <item x="43"/>
        <item x="54"/>
        <item x="50"/>
        <item x="12"/>
        <item x="62"/>
        <item x="21"/>
        <item x="73"/>
        <item x="13"/>
        <item x="30"/>
        <item x="29"/>
        <item x="6"/>
        <item x="27"/>
        <item x="65"/>
        <item x="45"/>
        <item x="56"/>
        <item x="51"/>
        <item x="87"/>
        <item x="20"/>
        <item x="4"/>
        <item x="40"/>
        <item x="84"/>
        <item x="1"/>
        <item x="23"/>
        <item x="33"/>
        <item x="81"/>
        <item x="61"/>
        <item x="3"/>
        <item x="0"/>
        <item x="16"/>
        <item x="7"/>
        <item x="19"/>
        <item x="83"/>
        <item x="6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22">
        <item h="1" x="20"/>
        <item h="1" x="6"/>
        <item h="1" x="3"/>
        <item h="1" x="2"/>
        <item h="1" x="16"/>
        <item h="1" x="17"/>
        <item h="1" x="10"/>
        <item h="1" x="0"/>
        <item h="1" x="1"/>
        <item h="1" x="14"/>
        <item h="1" x="11"/>
        <item h="1" x="7"/>
        <item h="1" x="19"/>
        <item h="1" x="18"/>
        <item h="1" x="15"/>
        <item h="1" x="12"/>
        <item h="1" x="9"/>
        <item h="1" x="4"/>
        <item h="1" x="13"/>
        <item x="8"/>
        <item h="1"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8"/>
  </rowFields>
  <rowItems count="14">
    <i>
      <x v="69"/>
    </i>
    <i>
      <x v="63"/>
    </i>
    <i>
      <x v="86"/>
    </i>
    <i>
      <x v="30"/>
    </i>
    <i>
      <x v="54"/>
    </i>
    <i>
      <x v="73"/>
    </i>
    <i>
      <x v="47"/>
    </i>
    <i>
      <x v="44"/>
    </i>
    <i>
      <x v="75"/>
    </i>
    <i>
      <x v="34"/>
    </i>
    <i>
      <x v="76"/>
    </i>
    <i>
      <x v="80"/>
    </i>
    <i>
      <x v="42"/>
    </i>
    <i t="grand">
      <x/>
    </i>
  </rowItems>
  <colItems count="1">
    <i/>
  </colItems>
  <dataFields count="1">
    <dataField name="Součet z Total" fld="7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A9CAB1-4BC5-460E-934B-36EE6176849C}" name="Kontingenční tabulka24" cacheId="62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 chartFormat="1">
  <location ref="H3:I78" firstHeaderRow="1" firstDataRow="1" firstDataCol="1"/>
  <pivotFields count="12"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 sortType="descending">
      <items count="78">
        <item x="35"/>
        <item x="57"/>
        <item x="37"/>
        <item x="11"/>
        <item x="59"/>
        <item x="67"/>
        <item x="64"/>
        <item x="65"/>
        <item x="42"/>
        <item x="10"/>
        <item x="50"/>
        <item x="33"/>
        <item x="12"/>
        <item x="63"/>
        <item x="28"/>
        <item x="15"/>
        <item x="60"/>
        <item x="45"/>
        <item x="68"/>
        <item x="7"/>
        <item x="52"/>
        <item x="18"/>
        <item x="13"/>
        <item x="62"/>
        <item x="25"/>
        <item x="74"/>
        <item x="41"/>
        <item x="20"/>
        <item x="40"/>
        <item x="5"/>
        <item x="43"/>
        <item x="38"/>
        <item x="51"/>
        <item x="17"/>
        <item x="6"/>
        <item x="61"/>
        <item x="4"/>
        <item x="26"/>
        <item x="14"/>
        <item x="76"/>
        <item x="2"/>
        <item x="34"/>
        <item x="71"/>
        <item x="66"/>
        <item x="23"/>
        <item x="30"/>
        <item x="16"/>
        <item x="19"/>
        <item x="22"/>
        <item x="0"/>
        <item x="36"/>
        <item x="21"/>
        <item x="8"/>
        <item x="48"/>
        <item x="47"/>
        <item x="44"/>
        <item x="73"/>
        <item x="53"/>
        <item x="56"/>
        <item x="24"/>
        <item x="1"/>
        <item x="9"/>
        <item x="27"/>
        <item x="75"/>
        <item x="54"/>
        <item x="31"/>
        <item x="29"/>
        <item x="49"/>
        <item x="39"/>
        <item x="3"/>
        <item x="55"/>
        <item x="70"/>
        <item x="32"/>
        <item x="72"/>
        <item x="46"/>
        <item x="58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4" showAll="0"/>
    <pivotField showAll="0"/>
    <pivotField dataField="1" showAll="0"/>
    <pivotField showAll="0"/>
    <pivotField showAll="0">
      <items count="22">
        <item h="1" x="20"/>
        <item h="1" x="6"/>
        <item h="1" x="3"/>
        <item h="1" x="2"/>
        <item h="1" x="16"/>
        <item h="1" x="17"/>
        <item h="1" x="10"/>
        <item h="1" x="0"/>
        <item h="1" x="1"/>
        <item h="1" x="14"/>
        <item h="1" x="11"/>
        <item h="1" x="7"/>
        <item h="1" x="19"/>
        <item h="1" x="18"/>
        <item h="1" x="15"/>
        <item h="1" x="12"/>
        <item h="1" x="9"/>
        <item h="1" x="4"/>
        <item h="1" x="13"/>
        <item x="8"/>
        <item h="1"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1">
    <field x="4"/>
  </rowFields>
  <rowItems count="75">
    <i>
      <x v="5"/>
    </i>
    <i>
      <x v="68"/>
    </i>
    <i>
      <x v="66"/>
    </i>
    <i>
      <x v="51"/>
    </i>
    <i>
      <x v="11"/>
    </i>
    <i>
      <x/>
    </i>
    <i>
      <x v="48"/>
    </i>
    <i>
      <x v="3"/>
    </i>
    <i>
      <x v="4"/>
    </i>
    <i>
      <x v="21"/>
    </i>
    <i>
      <x v="47"/>
    </i>
    <i>
      <x v="50"/>
    </i>
    <i>
      <x v="8"/>
    </i>
    <i>
      <x v="74"/>
    </i>
    <i>
      <x v="46"/>
    </i>
    <i>
      <x v="59"/>
    </i>
    <i>
      <x v="72"/>
    </i>
    <i>
      <x v="40"/>
    </i>
    <i>
      <x v="16"/>
    </i>
    <i>
      <x v="27"/>
    </i>
    <i>
      <x v="63"/>
    </i>
    <i>
      <x v="75"/>
    </i>
    <i>
      <x v="18"/>
    </i>
    <i>
      <x v="36"/>
    </i>
    <i>
      <x v="20"/>
    </i>
    <i>
      <x v="31"/>
    </i>
    <i>
      <x v="58"/>
    </i>
    <i>
      <x v="26"/>
    </i>
    <i>
      <x v="12"/>
    </i>
    <i>
      <x v="65"/>
    </i>
    <i>
      <x v="17"/>
    </i>
    <i>
      <x v="42"/>
    </i>
    <i>
      <x v="53"/>
    </i>
    <i>
      <x v="61"/>
    </i>
    <i>
      <x v="29"/>
    </i>
    <i>
      <x v="2"/>
    </i>
    <i>
      <x v="69"/>
    </i>
    <i>
      <x v="24"/>
    </i>
    <i>
      <x v="56"/>
    </i>
    <i>
      <x v="70"/>
    </i>
    <i>
      <x v="28"/>
    </i>
    <i>
      <x v="57"/>
    </i>
    <i>
      <x v="30"/>
    </i>
    <i>
      <x v="14"/>
    </i>
    <i>
      <x v="55"/>
    </i>
    <i>
      <x v="62"/>
    </i>
    <i>
      <x v="64"/>
    </i>
    <i>
      <x v="67"/>
    </i>
    <i>
      <x v="38"/>
    </i>
    <i>
      <x v="60"/>
    </i>
    <i>
      <x v="54"/>
    </i>
    <i>
      <x v="23"/>
    </i>
    <i>
      <x v="49"/>
    </i>
    <i>
      <x v="6"/>
    </i>
    <i>
      <x v="37"/>
    </i>
    <i>
      <x v="19"/>
    </i>
    <i>
      <x v="44"/>
    </i>
    <i>
      <x v="10"/>
    </i>
    <i>
      <x v="41"/>
    </i>
    <i>
      <x v="34"/>
    </i>
    <i>
      <x v="22"/>
    </i>
    <i>
      <x v="76"/>
    </i>
    <i>
      <x v="39"/>
    </i>
    <i>
      <x v="43"/>
    </i>
    <i>
      <x v="9"/>
    </i>
    <i>
      <x v="15"/>
    </i>
    <i>
      <x v="71"/>
    </i>
    <i>
      <x v="45"/>
    </i>
    <i>
      <x v="52"/>
    </i>
    <i>
      <x v="7"/>
    </i>
    <i>
      <x v="32"/>
    </i>
    <i>
      <x v="1"/>
    </i>
    <i>
      <x v="13"/>
    </i>
    <i>
      <x v="35"/>
    </i>
    <i t="grand">
      <x/>
    </i>
  </rowItems>
  <colItems count="1">
    <i/>
  </colItems>
  <dataFields count="1">
    <dataField name="Součet z Total" fld="7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518292-2C1E-4425-BFB0-334C6B0CD3D8}" name="Kontingenční tabulka23" cacheId="62" applyNumberFormats="0" applyBorderFormats="0" applyFontFormats="0" applyPatternFormats="0" applyAlignmentFormats="0" applyWidthHeightFormats="1" dataCaption="Hodnoty" updatedVersion="6" minRefreshableVersion="3" itemPrintTitles="1" createdVersion="6" indent="0" outline="1" outlineData="1" multipleFieldFilters="0" chartFormat="1">
  <location ref="A3:B7" firstHeaderRow="1" firstDataRow="1" firstDataCol="1"/>
  <pivotFields count="12"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numFmtId="4" showAll="0"/>
    <pivotField showAll="0"/>
    <pivotField dataField="1" showAll="0"/>
    <pivotField showAll="0"/>
    <pivotField showAll="0">
      <items count="22">
        <item h="1" x="20"/>
        <item h="1" x="6"/>
        <item h="1" x="3"/>
        <item h="1" x="2"/>
        <item h="1" x="16"/>
        <item h="1" x="17"/>
        <item h="1" x="10"/>
        <item h="1" x="0"/>
        <item h="1" x="1"/>
        <item h="1" x="14"/>
        <item h="1" x="11"/>
        <item h="1" x="7"/>
        <item h="1" x="19"/>
        <item h="1" x="18"/>
        <item h="1" x="15"/>
        <item h="1" x="12"/>
        <item h="1" x="9"/>
        <item h="1" x="4"/>
        <item h="1" x="13"/>
        <item x="8"/>
        <item h="1" x="5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6">
        <item sd="0" x="0"/>
        <item sd="0" x="1"/>
        <item sd="0" x="2"/>
        <item sd="0" x="3"/>
        <item sd="0" x="4"/>
        <item t="default"/>
      </items>
    </pivotField>
  </pivotFields>
  <rowFields count="3">
    <field x="11"/>
    <field x="10"/>
    <field x="2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Součet z Total" fld="7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Kategorie" xr10:uid="{C6413A77-7698-4C72-8BF8-1577B8010A7D}" sourceName="Kategorie">
  <pivotTables>
    <pivotTable tabId="38" name="Kontingenční tabulka20"/>
  </pivotTables>
  <data>
    <tabular pivotCacheId="782993414">
      <items count="5">
        <i x="1"/>
        <i x="2"/>
        <i x="0" s="1"/>
        <i x="3"/>
        <i x="4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Country" xr10:uid="{7A55CABE-970C-4303-A8E3-397B54EEC3D3}" sourceName="Country">
  <pivotTables>
    <pivotTable tabId="39" name="Kontingenční tabulka23"/>
    <pivotTable tabId="39" name="Kontingenční tabulka24"/>
    <pivotTable tabId="39" name="Kontingenční tabulka25"/>
  </pivotTables>
  <data>
    <tabular pivotCacheId="2051447165">
      <items count="21">
        <i x="20"/>
        <i x="6"/>
        <i x="3"/>
        <i x="2"/>
        <i x="16"/>
        <i x="17"/>
        <i x="10"/>
        <i x="0"/>
        <i x="1"/>
        <i x="14"/>
        <i x="11"/>
        <i x="7"/>
        <i x="19"/>
        <i x="18"/>
        <i x="15"/>
        <i x="12"/>
        <i x="9"/>
        <i x="4"/>
        <i x="13"/>
        <i x="8" s="1"/>
        <i x="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ategorie" xr10:uid="{FCCAC704-A508-4A1A-89DC-38CBB494C883}" cache="Průřez_Kategorie" caption="Kategorie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untry" xr10:uid="{132D7ABF-C5C6-4FAE-8126-05B98EA7FF71}" cache="Průřez_Country" caption="Country" columnCount="2" style="SlicerStyleDark1" rowHeight="234950"/>
</slicer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microsoft.com/office/2007/relationships/slicer" Target="../slicers/slicer2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CA2D-1F98-49A9-8407-4084918FA6E2}">
  <sheetPr filterMode="1"/>
  <dimension ref="B2:K620"/>
  <sheetViews>
    <sheetView zoomScaleNormal="100" workbookViewId="0">
      <selection activeCell="E12" sqref="E12"/>
    </sheetView>
  </sheetViews>
  <sheetFormatPr defaultRowHeight="14.4" x14ac:dyDescent="0.3"/>
  <cols>
    <col min="1" max="1" width="4.6640625" customWidth="1"/>
    <col min="2" max="2" width="10.88671875" customWidth="1"/>
    <col min="3" max="3" width="22.88671875" customWidth="1"/>
    <col min="4" max="4" width="14.44140625" customWidth="1"/>
    <col min="5" max="5" width="15.33203125" customWidth="1"/>
    <col min="6" max="7" width="15.5546875" customWidth="1"/>
    <col min="8" max="8" width="12" customWidth="1"/>
    <col min="9" max="9" width="12.88671875" customWidth="1"/>
    <col min="10" max="10" width="16.109375" customWidth="1"/>
  </cols>
  <sheetData>
    <row r="2" spans="2:11" ht="15.6" x14ac:dyDescent="0.3">
      <c r="B2" s="1" t="s">
        <v>75</v>
      </c>
    </row>
    <row r="4" spans="2:11" x14ac:dyDescent="0.3">
      <c r="B4" s="2" t="s">
        <v>76</v>
      </c>
      <c r="C4" s="3"/>
      <c r="D4" s="3"/>
      <c r="E4" s="3"/>
      <c r="F4" s="3" t="s">
        <v>85</v>
      </c>
      <c r="G4" s="3"/>
      <c r="H4" s="3"/>
      <c r="I4" s="3"/>
      <c r="J4" s="3"/>
    </row>
    <row r="5" spans="2:11" x14ac:dyDescent="0.3">
      <c r="B5" s="2" t="s">
        <v>77</v>
      </c>
      <c r="C5" s="3"/>
      <c r="D5" s="3"/>
      <c r="E5" s="3"/>
      <c r="F5" s="3" t="s">
        <v>82</v>
      </c>
      <c r="G5" s="3"/>
      <c r="H5" s="3"/>
      <c r="I5" s="3"/>
      <c r="J5" s="3"/>
    </row>
    <row r="6" spans="2:11" x14ac:dyDescent="0.3">
      <c r="B6" s="2" t="s">
        <v>78</v>
      </c>
      <c r="C6" s="3"/>
      <c r="D6" s="3"/>
      <c r="E6" s="3"/>
      <c r="F6" s="3" t="s">
        <v>83</v>
      </c>
      <c r="G6" s="3"/>
      <c r="H6" s="3"/>
      <c r="I6" s="3"/>
      <c r="J6" s="3"/>
    </row>
    <row r="7" spans="2:11" x14ac:dyDescent="0.3">
      <c r="B7" s="2" t="s">
        <v>80</v>
      </c>
      <c r="C7" s="3"/>
      <c r="D7" s="3"/>
      <c r="E7" s="3"/>
      <c r="F7" s="3" t="s">
        <v>84</v>
      </c>
      <c r="G7" s="3"/>
      <c r="H7" s="3"/>
      <c r="I7" s="3"/>
      <c r="J7" s="3"/>
    </row>
    <row r="8" spans="2:11" x14ac:dyDescent="0.3">
      <c r="B8" s="2" t="s">
        <v>81</v>
      </c>
      <c r="C8" s="3"/>
      <c r="D8" s="3"/>
      <c r="E8" s="3"/>
      <c r="F8" s="15" t="s">
        <v>79</v>
      </c>
      <c r="G8" s="3"/>
      <c r="H8" s="3"/>
      <c r="I8" s="3"/>
      <c r="J8" s="3"/>
    </row>
    <row r="9" spans="2:11" ht="15" thickBot="1" x14ac:dyDescent="0.35"/>
    <row r="10" spans="2:11" x14ac:dyDescent="0.3">
      <c r="B10" s="16" t="s">
        <v>1</v>
      </c>
      <c r="C10" s="17" t="s">
        <v>2</v>
      </c>
      <c r="D10" s="17" t="s">
        <v>8</v>
      </c>
      <c r="E10" s="17" t="s">
        <v>3</v>
      </c>
      <c r="F10" s="17" t="s">
        <v>4</v>
      </c>
      <c r="G10" s="17" t="s">
        <v>69</v>
      </c>
      <c r="H10" s="17" t="s">
        <v>5</v>
      </c>
      <c r="I10" s="17" t="s">
        <v>6</v>
      </c>
      <c r="J10" s="18" t="s">
        <v>7</v>
      </c>
      <c r="K10" s="14"/>
    </row>
    <row r="11" spans="2:11" hidden="1" x14ac:dyDescent="0.3">
      <c r="B11" s="6" t="s">
        <v>9</v>
      </c>
      <c r="C11" s="4" t="s">
        <v>41</v>
      </c>
      <c r="D11" s="4" t="s">
        <v>42</v>
      </c>
      <c r="E11" s="5">
        <v>43831</v>
      </c>
      <c r="F11" s="4" t="s">
        <v>10</v>
      </c>
      <c r="G11" s="4" t="s">
        <v>72</v>
      </c>
      <c r="H11" s="4">
        <v>178</v>
      </c>
      <c r="I11" s="10">
        <v>301</v>
      </c>
      <c r="J11" s="11">
        <v>53578</v>
      </c>
    </row>
    <row r="12" spans="2:11" hidden="1" x14ac:dyDescent="0.3">
      <c r="B12" s="6" t="s">
        <v>17</v>
      </c>
      <c r="C12" s="4" t="s">
        <v>48</v>
      </c>
      <c r="D12" s="4" t="s">
        <v>47</v>
      </c>
      <c r="E12" s="5">
        <v>43831</v>
      </c>
      <c r="F12" s="4" t="s">
        <v>10</v>
      </c>
      <c r="G12" s="4" t="s">
        <v>72</v>
      </c>
      <c r="H12" s="4">
        <v>167</v>
      </c>
      <c r="I12" s="10">
        <v>699</v>
      </c>
      <c r="J12" s="11">
        <v>116733</v>
      </c>
    </row>
    <row r="13" spans="2:11" hidden="1" x14ac:dyDescent="0.3">
      <c r="B13" s="6" t="s">
        <v>15</v>
      </c>
      <c r="C13" s="4" t="s">
        <v>46</v>
      </c>
      <c r="D13" s="4" t="s">
        <v>47</v>
      </c>
      <c r="E13" s="5">
        <v>43831</v>
      </c>
      <c r="F13" s="4" t="s">
        <v>16</v>
      </c>
      <c r="G13" s="4" t="s">
        <v>71</v>
      </c>
      <c r="H13" s="4">
        <v>263</v>
      </c>
      <c r="I13" s="10">
        <v>39.9</v>
      </c>
      <c r="J13" s="11">
        <v>10493.699999999999</v>
      </c>
    </row>
    <row r="14" spans="2:11" hidden="1" x14ac:dyDescent="0.3">
      <c r="B14" s="6" t="s">
        <v>13</v>
      </c>
      <c r="C14" s="4" t="s">
        <v>45</v>
      </c>
      <c r="D14" s="4" t="s">
        <v>44</v>
      </c>
      <c r="E14" s="5">
        <v>43831</v>
      </c>
      <c r="F14" s="4" t="s">
        <v>14</v>
      </c>
      <c r="G14" s="4" t="s">
        <v>70</v>
      </c>
      <c r="H14" s="4">
        <v>158</v>
      </c>
      <c r="I14" s="10">
        <v>68.5</v>
      </c>
      <c r="J14" s="11">
        <v>10823</v>
      </c>
    </row>
    <row r="15" spans="2:11" hidden="1" x14ac:dyDescent="0.3">
      <c r="B15" s="6" t="s">
        <v>11</v>
      </c>
      <c r="C15" s="4" t="s">
        <v>43</v>
      </c>
      <c r="D15" s="4" t="s">
        <v>44</v>
      </c>
      <c r="E15" s="5">
        <v>43831</v>
      </c>
      <c r="F15" s="4" t="s">
        <v>12</v>
      </c>
      <c r="G15" s="4" t="s">
        <v>70</v>
      </c>
      <c r="H15" s="4">
        <v>109</v>
      </c>
      <c r="I15" s="10">
        <v>64.900000000000006</v>
      </c>
      <c r="J15" s="11">
        <v>7074.1</v>
      </c>
    </row>
    <row r="16" spans="2:11" hidden="1" x14ac:dyDescent="0.3">
      <c r="B16" s="6" t="s">
        <v>21</v>
      </c>
      <c r="C16" s="4" t="s">
        <v>53</v>
      </c>
      <c r="D16" s="4" t="s">
        <v>50</v>
      </c>
      <c r="E16" s="5">
        <v>43834</v>
      </c>
      <c r="F16" s="4" t="s">
        <v>16</v>
      </c>
      <c r="G16" s="4" t="s">
        <v>71</v>
      </c>
      <c r="H16" s="4">
        <v>178</v>
      </c>
      <c r="I16" s="10">
        <v>398</v>
      </c>
      <c r="J16" s="11">
        <v>44178</v>
      </c>
    </row>
    <row r="17" spans="2:10" hidden="1" x14ac:dyDescent="0.3">
      <c r="B17" s="6" t="s">
        <v>20</v>
      </c>
      <c r="C17" s="4" t="s">
        <v>52</v>
      </c>
      <c r="D17" s="4" t="s">
        <v>42</v>
      </c>
      <c r="E17" s="5">
        <v>43834</v>
      </c>
      <c r="F17" s="4" t="s">
        <v>12</v>
      </c>
      <c r="G17" s="4" t="s">
        <v>70</v>
      </c>
      <c r="H17" s="4">
        <v>124</v>
      </c>
      <c r="I17" s="10">
        <v>343</v>
      </c>
      <c r="J17" s="11">
        <v>42532</v>
      </c>
    </row>
    <row r="18" spans="2:10" hidden="1" x14ac:dyDescent="0.3">
      <c r="B18" s="6" t="s">
        <v>18</v>
      </c>
      <c r="C18" s="4" t="s">
        <v>49</v>
      </c>
      <c r="D18" s="4" t="s">
        <v>50</v>
      </c>
      <c r="E18" s="5">
        <v>43834</v>
      </c>
      <c r="F18" s="4" t="s">
        <v>14</v>
      </c>
      <c r="G18" s="4" t="s">
        <v>70</v>
      </c>
      <c r="H18" s="4">
        <v>271</v>
      </c>
      <c r="I18" s="10">
        <v>149</v>
      </c>
      <c r="J18" s="11">
        <v>40379</v>
      </c>
    </row>
    <row r="19" spans="2:10" x14ac:dyDescent="0.3">
      <c r="B19" s="6" t="s">
        <v>19</v>
      </c>
      <c r="C19" s="4" t="s">
        <v>51</v>
      </c>
      <c r="D19" s="4" t="s">
        <v>42</v>
      </c>
      <c r="E19" s="5">
        <v>43834</v>
      </c>
      <c r="F19" s="4" t="s">
        <v>12</v>
      </c>
      <c r="G19" s="4" t="s">
        <v>70</v>
      </c>
      <c r="H19" s="4">
        <v>258</v>
      </c>
      <c r="I19" s="10">
        <v>343</v>
      </c>
      <c r="J19" s="11">
        <v>88494</v>
      </c>
    </row>
    <row r="20" spans="2:10" x14ac:dyDescent="0.3">
      <c r="B20" s="6" t="s">
        <v>22</v>
      </c>
      <c r="C20" s="4" t="s">
        <v>54</v>
      </c>
      <c r="D20" s="4" t="s">
        <v>55</v>
      </c>
      <c r="E20" s="5">
        <v>43834</v>
      </c>
      <c r="F20" s="4" t="s">
        <v>14</v>
      </c>
      <c r="G20" s="4" t="s">
        <v>70</v>
      </c>
      <c r="H20" s="4">
        <v>221</v>
      </c>
      <c r="I20" s="10">
        <v>529</v>
      </c>
      <c r="J20" s="11">
        <v>116909</v>
      </c>
    </row>
    <row r="21" spans="2:10" hidden="1" x14ac:dyDescent="0.3">
      <c r="B21" s="6" t="s">
        <v>25</v>
      </c>
      <c r="C21" s="4" t="s">
        <v>58</v>
      </c>
      <c r="D21" s="4" t="s">
        <v>44</v>
      </c>
      <c r="E21" s="5">
        <v>43837</v>
      </c>
      <c r="F21" s="4" t="s">
        <v>26</v>
      </c>
      <c r="G21" s="4" t="s">
        <v>73</v>
      </c>
      <c r="H21" s="4">
        <v>250</v>
      </c>
      <c r="I21" s="10">
        <v>41.9</v>
      </c>
      <c r="J21" s="11">
        <v>10475</v>
      </c>
    </row>
    <row r="22" spans="2:10" hidden="1" x14ac:dyDescent="0.3">
      <c r="B22" s="6" t="s">
        <v>24</v>
      </c>
      <c r="C22" s="4" t="s">
        <v>57</v>
      </c>
      <c r="D22" s="4" t="s">
        <v>55</v>
      </c>
      <c r="E22" s="5">
        <v>43837</v>
      </c>
      <c r="F22" s="4" t="s">
        <v>12</v>
      </c>
      <c r="G22" s="4" t="s">
        <v>70</v>
      </c>
      <c r="H22" s="4">
        <v>144</v>
      </c>
      <c r="I22" s="10">
        <v>299</v>
      </c>
      <c r="J22" s="11">
        <v>43056</v>
      </c>
    </row>
    <row r="23" spans="2:10" hidden="1" x14ac:dyDescent="0.3">
      <c r="B23" s="6" t="s">
        <v>23</v>
      </c>
      <c r="C23" s="4" t="s">
        <v>56</v>
      </c>
      <c r="D23" s="4" t="s">
        <v>44</v>
      </c>
      <c r="E23" s="5">
        <v>43837</v>
      </c>
      <c r="F23" s="4" t="s">
        <v>12</v>
      </c>
      <c r="G23" s="4" t="s">
        <v>70</v>
      </c>
      <c r="H23" s="4">
        <v>178</v>
      </c>
      <c r="I23" s="10">
        <v>77.900000000000006</v>
      </c>
      <c r="J23" s="11">
        <v>10282.800000000001</v>
      </c>
    </row>
    <row r="24" spans="2:10" hidden="1" x14ac:dyDescent="0.3">
      <c r="B24" s="6" t="s">
        <v>28</v>
      </c>
      <c r="C24" s="4" t="s">
        <v>60</v>
      </c>
      <c r="D24" s="4" t="s">
        <v>55</v>
      </c>
      <c r="E24" s="5">
        <v>43837</v>
      </c>
      <c r="F24" s="4" t="s">
        <v>26</v>
      </c>
      <c r="G24" s="4" t="s">
        <v>73</v>
      </c>
      <c r="H24" s="4">
        <v>192</v>
      </c>
      <c r="I24" s="10">
        <v>72.900000000000006</v>
      </c>
      <c r="J24" s="11">
        <v>13996.800000000001</v>
      </c>
    </row>
    <row r="25" spans="2:10" hidden="1" x14ac:dyDescent="0.3">
      <c r="B25" s="6" t="s">
        <v>27</v>
      </c>
      <c r="C25" s="4" t="s">
        <v>59</v>
      </c>
      <c r="D25" s="4" t="s">
        <v>47</v>
      </c>
      <c r="E25" s="5">
        <v>43837</v>
      </c>
      <c r="F25" s="4" t="s">
        <v>26</v>
      </c>
      <c r="G25" s="4" t="s">
        <v>73</v>
      </c>
      <c r="H25" s="4">
        <v>123</v>
      </c>
      <c r="I25" s="10">
        <v>49.9</v>
      </c>
      <c r="J25" s="11">
        <v>6137.7</v>
      </c>
    </row>
    <row r="26" spans="2:10" hidden="1" x14ac:dyDescent="0.3">
      <c r="B26" s="6" t="s">
        <v>32</v>
      </c>
      <c r="C26" s="4" t="s">
        <v>64</v>
      </c>
      <c r="D26" s="4" t="s">
        <v>42</v>
      </c>
      <c r="E26" s="5">
        <v>43840</v>
      </c>
      <c r="F26" s="4" t="s">
        <v>10</v>
      </c>
      <c r="G26" s="4" t="s">
        <v>72</v>
      </c>
      <c r="H26" s="4">
        <v>211</v>
      </c>
      <c r="I26" s="10">
        <v>352</v>
      </c>
      <c r="J26" s="11">
        <v>74272</v>
      </c>
    </row>
    <row r="27" spans="2:10" hidden="1" x14ac:dyDescent="0.3">
      <c r="B27" s="6" t="s">
        <v>29</v>
      </c>
      <c r="C27" s="4" t="s">
        <v>61</v>
      </c>
      <c r="D27" s="4" t="s">
        <v>47</v>
      </c>
      <c r="E27" s="5">
        <v>43840</v>
      </c>
      <c r="F27" s="4" t="s">
        <v>14</v>
      </c>
      <c r="G27" s="4" t="s">
        <v>70</v>
      </c>
      <c r="H27" s="4">
        <v>178</v>
      </c>
      <c r="I27" s="10">
        <v>109.9</v>
      </c>
      <c r="J27" s="11">
        <v>30442.300000000003</v>
      </c>
    </row>
    <row r="28" spans="2:10" hidden="1" x14ac:dyDescent="0.3">
      <c r="B28" s="6" t="s">
        <v>33</v>
      </c>
      <c r="C28" s="4" t="s">
        <v>65</v>
      </c>
      <c r="D28" s="4" t="s">
        <v>50</v>
      </c>
      <c r="E28" s="5">
        <v>43840</v>
      </c>
      <c r="F28" s="4" t="s">
        <v>10</v>
      </c>
      <c r="G28" s="4" t="s">
        <v>72</v>
      </c>
      <c r="H28" s="4">
        <v>186</v>
      </c>
      <c r="I28" s="10">
        <v>201</v>
      </c>
      <c r="J28" s="11">
        <v>37386</v>
      </c>
    </row>
    <row r="29" spans="2:10" hidden="1" x14ac:dyDescent="0.3">
      <c r="B29" s="6" t="s">
        <v>30</v>
      </c>
      <c r="C29" s="4" t="s">
        <v>62</v>
      </c>
      <c r="D29" s="4" t="s">
        <v>44</v>
      </c>
      <c r="E29" s="5">
        <v>43840</v>
      </c>
      <c r="F29" s="4" t="s">
        <v>16</v>
      </c>
      <c r="G29" s="4" t="s">
        <v>71</v>
      </c>
      <c r="H29" s="4">
        <v>143</v>
      </c>
      <c r="I29" s="10">
        <v>54.9</v>
      </c>
      <c r="J29" s="11">
        <v>7850.7</v>
      </c>
    </row>
    <row r="30" spans="2:10" hidden="1" x14ac:dyDescent="0.3">
      <c r="B30" s="6" t="s">
        <v>31</v>
      </c>
      <c r="C30" s="4" t="s">
        <v>63</v>
      </c>
      <c r="D30" s="4" t="s">
        <v>55</v>
      </c>
      <c r="E30" s="5">
        <v>43840</v>
      </c>
      <c r="F30" s="4" t="s">
        <v>12</v>
      </c>
      <c r="G30" s="4" t="s">
        <v>70</v>
      </c>
      <c r="H30" s="4">
        <v>185</v>
      </c>
      <c r="I30" s="10">
        <v>699</v>
      </c>
      <c r="J30" s="11">
        <v>129315</v>
      </c>
    </row>
    <row r="31" spans="2:10" hidden="1" x14ac:dyDescent="0.3">
      <c r="B31" s="6" t="s">
        <v>34</v>
      </c>
      <c r="C31" s="4" t="s">
        <v>66</v>
      </c>
      <c r="D31" s="4" t="s">
        <v>47</v>
      </c>
      <c r="E31" s="5">
        <v>43843</v>
      </c>
      <c r="F31" s="4" t="s">
        <v>16</v>
      </c>
      <c r="G31" s="4" t="s">
        <v>71</v>
      </c>
      <c r="H31" s="4">
        <v>195</v>
      </c>
      <c r="I31" s="10">
        <v>49.9</v>
      </c>
      <c r="J31" s="11">
        <v>9730.5</v>
      </c>
    </row>
    <row r="32" spans="2:10" hidden="1" x14ac:dyDescent="0.3">
      <c r="B32" s="6" t="s">
        <v>11</v>
      </c>
      <c r="C32" s="4" t="s">
        <v>43</v>
      </c>
      <c r="D32" s="4" t="s">
        <v>44</v>
      </c>
      <c r="E32" s="5">
        <v>43843</v>
      </c>
      <c r="F32" s="4" t="s">
        <v>38</v>
      </c>
      <c r="G32" s="4" t="s">
        <v>74</v>
      </c>
      <c r="H32" s="4">
        <v>296</v>
      </c>
      <c r="I32" s="10">
        <v>64.900000000000006</v>
      </c>
      <c r="J32" s="11">
        <v>19210.400000000001</v>
      </c>
    </row>
    <row r="33" spans="2:10" x14ac:dyDescent="0.3">
      <c r="B33" s="6" t="s">
        <v>35</v>
      </c>
      <c r="C33" s="4" t="s">
        <v>67</v>
      </c>
      <c r="D33" s="4" t="s">
        <v>55</v>
      </c>
      <c r="E33" s="5">
        <v>43843</v>
      </c>
      <c r="F33" s="4" t="s">
        <v>14</v>
      </c>
      <c r="G33" s="4" t="s">
        <v>70</v>
      </c>
      <c r="H33" s="4">
        <v>300</v>
      </c>
      <c r="I33" s="10">
        <v>151</v>
      </c>
      <c r="J33" s="11">
        <v>45300</v>
      </c>
    </row>
    <row r="34" spans="2:10" hidden="1" x14ac:dyDescent="0.3">
      <c r="B34" s="6" t="s">
        <v>36</v>
      </c>
      <c r="C34" s="4" t="s">
        <v>68</v>
      </c>
      <c r="D34" s="4" t="s">
        <v>55</v>
      </c>
      <c r="E34" s="5">
        <v>43843</v>
      </c>
      <c r="F34" s="4" t="s">
        <v>12</v>
      </c>
      <c r="G34" s="4" t="s">
        <v>70</v>
      </c>
      <c r="H34" s="4">
        <v>103</v>
      </c>
      <c r="I34" s="10">
        <v>199.9</v>
      </c>
      <c r="J34" s="11">
        <v>20589.7</v>
      </c>
    </row>
    <row r="35" spans="2:10" hidden="1" x14ac:dyDescent="0.3">
      <c r="B35" s="6" t="s">
        <v>9</v>
      </c>
      <c r="C35" s="4" t="s">
        <v>41</v>
      </c>
      <c r="D35" s="4" t="s">
        <v>42</v>
      </c>
      <c r="E35" s="5">
        <v>43843</v>
      </c>
      <c r="F35" s="4" t="s">
        <v>37</v>
      </c>
      <c r="G35" s="4" t="s">
        <v>73</v>
      </c>
      <c r="H35" s="4">
        <v>232</v>
      </c>
      <c r="I35" s="10">
        <v>301</v>
      </c>
      <c r="J35" s="11">
        <v>69832</v>
      </c>
    </row>
    <row r="36" spans="2:10" hidden="1" x14ac:dyDescent="0.3">
      <c r="B36" s="6" t="s">
        <v>18</v>
      </c>
      <c r="C36" s="4" t="s">
        <v>49</v>
      </c>
      <c r="D36" s="4" t="s">
        <v>50</v>
      </c>
      <c r="E36" s="5">
        <v>43846</v>
      </c>
      <c r="F36" s="4" t="s">
        <v>12</v>
      </c>
      <c r="G36" s="4" t="s">
        <v>70</v>
      </c>
      <c r="H36" s="4">
        <v>150</v>
      </c>
      <c r="I36" s="10">
        <v>149</v>
      </c>
      <c r="J36" s="11">
        <v>22350</v>
      </c>
    </row>
    <row r="37" spans="2:10" hidden="1" x14ac:dyDescent="0.3">
      <c r="B37" s="6" t="s">
        <v>17</v>
      </c>
      <c r="C37" s="4" t="s">
        <v>48</v>
      </c>
      <c r="D37" s="4" t="s">
        <v>47</v>
      </c>
      <c r="E37" s="5">
        <v>43846</v>
      </c>
      <c r="F37" s="4" t="s">
        <v>10</v>
      </c>
      <c r="G37" s="4" t="s">
        <v>72</v>
      </c>
      <c r="H37" s="4">
        <v>132</v>
      </c>
      <c r="I37" s="10">
        <v>699</v>
      </c>
      <c r="J37" s="11">
        <v>92268</v>
      </c>
    </row>
    <row r="38" spans="2:10" x14ac:dyDescent="0.3">
      <c r="B38" s="6" t="s">
        <v>19</v>
      </c>
      <c r="C38" s="4" t="s">
        <v>51</v>
      </c>
      <c r="D38" s="4" t="s">
        <v>42</v>
      </c>
      <c r="E38" s="5">
        <v>43846</v>
      </c>
      <c r="F38" s="4" t="s">
        <v>14</v>
      </c>
      <c r="G38" s="4" t="s">
        <v>70</v>
      </c>
      <c r="H38" s="4">
        <v>259</v>
      </c>
      <c r="I38" s="10">
        <v>343</v>
      </c>
      <c r="J38" s="11">
        <v>88837</v>
      </c>
    </row>
    <row r="39" spans="2:10" hidden="1" x14ac:dyDescent="0.3">
      <c r="B39" s="6" t="s">
        <v>13</v>
      </c>
      <c r="C39" s="4" t="s">
        <v>45</v>
      </c>
      <c r="D39" s="4" t="s">
        <v>44</v>
      </c>
      <c r="E39" s="5">
        <v>43846</v>
      </c>
      <c r="F39" s="4" t="s">
        <v>39</v>
      </c>
      <c r="G39" s="4" t="s">
        <v>74</v>
      </c>
      <c r="H39" s="4">
        <v>161</v>
      </c>
      <c r="I39" s="10">
        <v>68.5</v>
      </c>
      <c r="J39" s="11">
        <v>11028.5</v>
      </c>
    </row>
    <row r="40" spans="2:10" hidden="1" x14ac:dyDescent="0.3">
      <c r="B40" s="6" t="s">
        <v>15</v>
      </c>
      <c r="C40" s="4" t="s">
        <v>46</v>
      </c>
      <c r="D40" s="4" t="s">
        <v>47</v>
      </c>
      <c r="E40" s="5">
        <v>43846</v>
      </c>
      <c r="F40" s="4" t="s">
        <v>40</v>
      </c>
      <c r="G40" s="4" t="s">
        <v>74</v>
      </c>
      <c r="H40" s="4">
        <v>109</v>
      </c>
      <c r="I40" s="10">
        <v>39.9</v>
      </c>
      <c r="J40" s="11">
        <v>4349.0999999999995</v>
      </c>
    </row>
    <row r="41" spans="2:10" hidden="1" x14ac:dyDescent="0.3">
      <c r="B41" s="6" t="s">
        <v>22</v>
      </c>
      <c r="C41" s="4" t="s">
        <v>54</v>
      </c>
      <c r="D41" s="4" t="s">
        <v>55</v>
      </c>
      <c r="E41" s="5">
        <v>43849</v>
      </c>
      <c r="F41" s="4" t="s">
        <v>14</v>
      </c>
      <c r="G41" s="4" t="s">
        <v>70</v>
      </c>
      <c r="H41" s="4">
        <v>128</v>
      </c>
      <c r="I41" s="10">
        <v>529</v>
      </c>
      <c r="J41" s="11">
        <v>67712</v>
      </c>
    </row>
    <row r="42" spans="2:10" hidden="1" x14ac:dyDescent="0.3">
      <c r="B42" s="6" t="s">
        <v>23</v>
      </c>
      <c r="C42" s="4" t="s">
        <v>56</v>
      </c>
      <c r="D42" s="4" t="s">
        <v>44</v>
      </c>
      <c r="E42" s="5">
        <v>43849</v>
      </c>
      <c r="F42" s="4" t="s">
        <v>12</v>
      </c>
      <c r="G42" s="4" t="s">
        <v>70</v>
      </c>
      <c r="H42" s="4">
        <v>105</v>
      </c>
      <c r="I42" s="10">
        <v>77.900000000000006</v>
      </c>
      <c r="J42" s="11">
        <v>8179.5000000000009</v>
      </c>
    </row>
    <row r="43" spans="2:10" x14ac:dyDescent="0.3">
      <c r="B43" s="6" t="s">
        <v>24</v>
      </c>
      <c r="C43" s="4" t="s">
        <v>57</v>
      </c>
      <c r="D43" s="4" t="s">
        <v>55</v>
      </c>
      <c r="E43" s="5">
        <v>43849</v>
      </c>
      <c r="F43" s="4" t="s">
        <v>12</v>
      </c>
      <c r="G43" s="4" t="s">
        <v>70</v>
      </c>
      <c r="H43" s="4">
        <v>216</v>
      </c>
      <c r="I43" s="10">
        <v>299</v>
      </c>
      <c r="J43" s="11">
        <v>64584</v>
      </c>
    </row>
    <row r="44" spans="2:10" hidden="1" x14ac:dyDescent="0.3">
      <c r="B44" s="6" t="s">
        <v>21</v>
      </c>
      <c r="C44" s="4" t="s">
        <v>53</v>
      </c>
      <c r="D44" s="4" t="s">
        <v>50</v>
      </c>
      <c r="E44" s="5">
        <v>43849</v>
      </c>
      <c r="F44" s="4" t="s">
        <v>10</v>
      </c>
      <c r="G44" s="4" t="s">
        <v>72</v>
      </c>
      <c r="H44" s="4">
        <v>235</v>
      </c>
      <c r="I44" s="10">
        <v>398</v>
      </c>
      <c r="J44" s="11">
        <v>93530</v>
      </c>
    </row>
    <row r="45" spans="2:10" hidden="1" x14ac:dyDescent="0.3">
      <c r="B45" s="6" t="s">
        <v>20</v>
      </c>
      <c r="C45" s="4" t="s">
        <v>52</v>
      </c>
      <c r="D45" s="4" t="s">
        <v>42</v>
      </c>
      <c r="E45" s="5">
        <v>43849</v>
      </c>
      <c r="F45" s="4" t="s">
        <v>16</v>
      </c>
      <c r="G45" s="4" t="s">
        <v>71</v>
      </c>
      <c r="H45" s="4">
        <v>235</v>
      </c>
      <c r="I45" s="10">
        <v>343</v>
      </c>
      <c r="J45" s="11">
        <v>80605</v>
      </c>
    </row>
    <row r="46" spans="2:10" hidden="1" x14ac:dyDescent="0.3">
      <c r="B46" s="6" t="s">
        <v>27</v>
      </c>
      <c r="C46" s="4" t="s">
        <v>59</v>
      </c>
      <c r="D46" s="4" t="s">
        <v>47</v>
      </c>
      <c r="E46" s="5">
        <v>43852</v>
      </c>
      <c r="F46" s="4" t="s">
        <v>14</v>
      </c>
      <c r="G46" s="4" t="s">
        <v>70</v>
      </c>
      <c r="H46" s="4">
        <v>180</v>
      </c>
      <c r="I46" s="10">
        <v>49.9</v>
      </c>
      <c r="J46" s="11">
        <v>8982</v>
      </c>
    </row>
    <row r="47" spans="2:10" hidden="1" x14ac:dyDescent="0.3">
      <c r="B47" s="6" t="s">
        <v>30</v>
      </c>
      <c r="C47" s="4" t="s">
        <v>62</v>
      </c>
      <c r="D47" s="4" t="s">
        <v>44</v>
      </c>
      <c r="E47" s="5">
        <v>43852</v>
      </c>
      <c r="F47" s="4" t="s">
        <v>26</v>
      </c>
      <c r="G47" s="4" t="s">
        <v>73</v>
      </c>
      <c r="H47" s="4">
        <v>144</v>
      </c>
      <c r="I47" s="10">
        <v>54.9</v>
      </c>
      <c r="J47" s="11">
        <v>7905.5999999999995</v>
      </c>
    </row>
    <row r="48" spans="2:10" hidden="1" x14ac:dyDescent="0.3">
      <c r="B48" s="6" t="s">
        <v>25</v>
      </c>
      <c r="C48" s="4" t="s">
        <v>58</v>
      </c>
      <c r="D48" s="4" t="s">
        <v>44</v>
      </c>
      <c r="E48" s="5">
        <v>43852</v>
      </c>
      <c r="F48" s="4" t="s">
        <v>16</v>
      </c>
      <c r="G48" s="4" t="s">
        <v>71</v>
      </c>
      <c r="H48" s="4">
        <v>297</v>
      </c>
      <c r="I48" s="10">
        <v>41.9</v>
      </c>
      <c r="J48" s="11">
        <v>12444.3</v>
      </c>
    </row>
    <row r="49" spans="2:10" x14ac:dyDescent="0.3">
      <c r="B49" s="6" t="s">
        <v>28</v>
      </c>
      <c r="C49" s="4" t="s">
        <v>60</v>
      </c>
      <c r="D49" s="4" t="s">
        <v>55</v>
      </c>
      <c r="E49" s="5">
        <v>43852</v>
      </c>
      <c r="F49" s="4" t="s">
        <v>12</v>
      </c>
      <c r="G49" s="4" t="s">
        <v>70</v>
      </c>
      <c r="H49" s="4">
        <v>291</v>
      </c>
      <c r="I49" s="10">
        <v>72.900000000000006</v>
      </c>
      <c r="J49" s="11">
        <v>21213.9</v>
      </c>
    </row>
    <row r="50" spans="2:10" hidden="1" x14ac:dyDescent="0.3">
      <c r="B50" s="6" t="s">
        <v>29</v>
      </c>
      <c r="C50" s="4" t="s">
        <v>61</v>
      </c>
      <c r="D50" s="4" t="s">
        <v>47</v>
      </c>
      <c r="E50" s="5">
        <v>43852</v>
      </c>
      <c r="F50" s="4" t="s">
        <v>12</v>
      </c>
      <c r="G50" s="4" t="s">
        <v>70</v>
      </c>
      <c r="H50" s="4">
        <v>161</v>
      </c>
      <c r="I50" s="10">
        <v>109.9</v>
      </c>
      <c r="J50" s="11">
        <v>17693.900000000001</v>
      </c>
    </row>
    <row r="51" spans="2:10" x14ac:dyDescent="0.3">
      <c r="B51" s="6" t="s">
        <v>35</v>
      </c>
      <c r="C51" s="4" t="s">
        <v>67</v>
      </c>
      <c r="D51" s="4" t="s">
        <v>55</v>
      </c>
      <c r="E51" s="5">
        <v>43855</v>
      </c>
      <c r="F51" s="4" t="s">
        <v>12</v>
      </c>
      <c r="G51" s="4" t="s">
        <v>70</v>
      </c>
      <c r="H51" s="4">
        <v>278</v>
      </c>
      <c r="I51" s="10">
        <v>151</v>
      </c>
      <c r="J51" s="11">
        <v>41978</v>
      </c>
    </row>
    <row r="52" spans="2:10" hidden="1" x14ac:dyDescent="0.3">
      <c r="B52" s="6" t="s">
        <v>32</v>
      </c>
      <c r="C52" s="4" t="s">
        <v>64</v>
      </c>
      <c r="D52" s="4" t="s">
        <v>42</v>
      </c>
      <c r="E52" s="5">
        <v>43855</v>
      </c>
      <c r="F52" s="4" t="s">
        <v>26</v>
      </c>
      <c r="G52" s="4" t="s">
        <v>73</v>
      </c>
      <c r="H52" s="4">
        <v>186</v>
      </c>
      <c r="I52" s="10">
        <v>352</v>
      </c>
      <c r="J52" s="11">
        <v>65472</v>
      </c>
    </row>
    <row r="53" spans="2:10" hidden="1" x14ac:dyDescent="0.3">
      <c r="B53" s="6" t="s">
        <v>33</v>
      </c>
      <c r="C53" s="4" t="s">
        <v>65</v>
      </c>
      <c r="D53" s="4" t="s">
        <v>50</v>
      </c>
      <c r="E53" s="5">
        <v>43855</v>
      </c>
      <c r="F53" s="4" t="s">
        <v>14</v>
      </c>
      <c r="G53" s="4" t="s">
        <v>70</v>
      </c>
      <c r="H53" s="4">
        <v>243</v>
      </c>
      <c r="I53" s="10">
        <v>201</v>
      </c>
      <c r="J53" s="11">
        <v>48843</v>
      </c>
    </row>
    <row r="54" spans="2:10" hidden="1" x14ac:dyDescent="0.3">
      <c r="B54" s="6" t="s">
        <v>31</v>
      </c>
      <c r="C54" s="4" t="s">
        <v>63</v>
      </c>
      <c r="D54" s="4" t="s">
        <v>55</v>
      </c>
      <c r="E54" s="5">
        <v>43855</v>
      </c>
      <c r="F54" s="4" t="s">
        <v>26</v>
      </c>
      <c r="G54" s="4" t="s">
        <v>73</v>
      </c>
      <c r="H54" s="4">
        <v>264</v>
      </c>
      <c r="I54" s="10">
        <v>699</v>
      </c>
      <c r="J54" s="11">
        <v>184536</v>
      </c>
    </row>
    <row r="55" spans="2:10" hidden="1" x14ac:dyDescent="0.3">
      <c r="B55" s="6" t="s">
        <v>34</v>
      </c>
      <c r="C55" s="4" t="s">
        <v>66</v>
      </c>
      <c r="D55" s="4" t="s">
        <v>47</v>
      </c>
      <c r="E55" s="5">
        <v>43855</v>
      </c>
      <c r="F55" s="4" t="s">
        <v>16</v>
      </c>
      <c r="G55" s="4" t="s">
        <v>71</v>
      </c>
      <c r="H55" s="4">
        <v>108</v>
      </c>
      <c r="I55" s="10">
        <v>49.9</v>
      </c>
      <c r="J55" s="11">
        <v>5389.2</v>
      </c>
    </row>
    <row r="56" spans="2:10" hidden="1" x14ac:dyDescent="0.3">
      <c r="B56" s="6" t="s">
        <v>11</v>
      </c>
      <c r="C56" s="4" t="s">
        <v>43</v>
      </c>
      <c r="D56" s="4" t="s">
        <v>44</v>
      </c>
      <c r="E56" s="5">
        <v>43858</v>
      </c>
      <c r="F56" s="4" t="s">
        <v>16</v>
      </c>
      <c r="G56" s="4" t="s">
        <v>71</v>
      </c>
      <c r="H56" s="4">
        <v>178</v>
      </c>
      <c r="I56" s="10">
        <v>64.900000000000006</v>
      </c>
      <c r="J56" s="11">
        <v>7333.7000000000007</v>
      </c>
    </row>
    <row r="57" spans="2:10" hidden="1" x14ac:dyDescent="0.3">
      <c r="B57" s="6" t="s">
        <v>15</v>
      </c>
      <c r="C57" s="4" t="s">
        <v>46</v>
      </c>
      <c r="D57" s="4" t="s">
        <v>47</v>
      </c>
      <c r="E57" s="5">
        <v>43858</v>
      </c>
      <c r="F57" s="4" t="s">
        <v>12</v>
      </c>
      <c r="G57" s="4" t="s">
        <v>70</v>
      </c>
      <c r="H57" s="4">
        <v>111</v>
      </c>
      <c r="I57" s="10">
        <v>39.9</v>
      </c>
      <c r="J57" s="11">
        <v>4428.8999999999996</v>
      </c>
    </row>
    <row r="58" spans="2:10" hidden="1" x14ac:dyDescent="0.3">
      <c r="B58" s="6" t="s">
        <v>36</v>
      </c>
      <c r="C58" s="4" t="s">
        <v>68</v>
      </c>
      <c r="D58" s="4" t="s">
        <v>55</v>
      </c>
      <c r="E58" s="5">
        <v>43858</v>
      </c>
      <c r="F58" s="4" t="s">
        <v>10</v>
      </c>
      <c r="G58" s="4" t="s">
        <v>72</v>
      </c>
      <c r="H58" s="4">
        <v>150</v>
      </c>
      <c r="I58" s="10">
        <v>199.9</v>
      </c>
      <c r="J58" s="11">
        <v>29985</v>
      </c>
    </row>
    <row r="59" spans="2:10" hidden="1" x14ac:dyDescent="0.3">
      <c r="B59" s="6" t="s">
        <v>9</v>
      </c>
      <c r="C59" s="4" t="s">
        <v>41</v>
      </c>
      <c r="D59" s="4" t="s">
        <v>42</v>
      </c>
      <c r="E59" s="5">
        <v>43858</v>
      </c>
      <c r="F59" s="4" t="s">
        <v>10</v>
      </c>
      <c r="G59" s="4" t="s">
        <v>72</v>
      </c>
      <c r="H59" s="4">
        <v>280</v>
      </c>
      <c r="I59" s="10">
        <v>301</v>
      </c>
      <c r="J59" s="11">
        <v>84280</v>
      </c>
    </row>
    <row r="60" spans="2:10" hidden="1" x14ac:dyDescent="0.3">
      <c r="B60" s="6" t="s">
        <v>13</v>
      </c>
      <c r="C60" s="4" t="s">
        <v>45</v>
      </c>
      <c r="D60" s="4" t="s">
        <v>44</v>
      </c>
      <c r="E60" s="5">
        <v>43858</v>
      </c>
      <c r="F60" s="4" t="s">
        <v>14</v>
      </c>
      <c r="G60" s="4" t="s">
        <v>70</v>
      </c>
      <c r="H60" s="4">
        <v>271</v>
      </c>
      <c r="I60" s="10">
        <v>68.5</v>
      </c>
      <c r="J60" s="11">
        <v>18563.5</v>
      </c>
    </row>
    <row r="61" spans="2:10" hidden="1" x14ac:dyDescent="0.3">
      <c r="B61" s="6" t="s">
        <v>21</v>
      </c>
      <c r="C61" s="4" t="s">
        <v>53</v>
      </c>
      <c r="D61" s="4" t="s">
        <v>50</v>
      </c>
      <c r="E61" s="5">
        <v>43861</v>
      </c>
      <c r="F61" s="4" t="s">
        <v>16</v>
      </c>
      <c r="G61" s="4" t="s">
        <v>71</v>
      </c>
      <c r="H61" s="4">
        <v>165</v>
      </c>
      <c r="I61" s="10">
        <v>398</v>
      </c>
      <c r="J61" s="11">
        <v>65670</v>
      </c>
    </row>
    <row r="62" spans="2:10" hidden="1" x14ac:dyDescent="0.3">
      <c r="B62" s="6" t="s">
        <v>19</v>
      </c>
      <c r="C62" s="4" t="s">
        <v>51</v>
      </c>
      <c r="D62" s="4" t="s">
        <v>42</v>
      </c>
      <c r="E62" s="5">
        <v>43861</v>
      </c>
      <c r="F62" s="4" t="s">
        <v>39</v>
      </c>
      <c r="G62" s="4" t="s">
        <v>74</v>
      </c>
      <c r="H62" s="4">
        <v>245</v>
      </c>
      <c r="I62" s="10">
        <v>343</v>
      </c>
      <c r="J62" s="11">
        <v>84035</v>
      </c>
    </row>
    <row r="63" spans="2:10" hidden="1" x14ac:dyDescent="0.3">
      <c r="B63" s="6" t="s">
        <v>17</v>
      </c>
      <c r="C63" s="4" t="s">
        <v>48</v>
      </c>
      <c r="D63" s="4" t="s">
        <v>47</v>
      </c>
      <c r="E63" s="5">
        <v>43861</v>
      </c>
      <c r="F63" s="4" t="s">
        <v>37</v>
      </c>
      <c r="G63" s="4" t="s">
        <v>73</v>
      </c>
      <c r="H63" s="4">
        <v>178</v>
      </c>
      <c r="I63" s="10">
        <v>699</v>
      </c>
      <c r="J63" s="11">
        <v>124422</v>
      </c>
    </row>
    <row r="64" spans="2:10" hidden="1" x14ac:dyDescent="0.3">
      <c r="B64" s="6" t="s">
        <v>18</v>
      </c>
      <c r="C64" s="4" t="s">
        <v>49</v>
      </c>
      <c r="D64" s="4" t="s">
        <v>50</v>
      </c>
      <c r="E64" s="5">
        <v>43861</v>
      </c>
      <c r="F64" s="4" t="s">
        <v>38</v>
      </c>
      <c r="G64" s="4" t="s">
        <v>74</v>
      </c>
      <c r="H64" s="4">
        <v>290</v>
      </c>
      <c r="I64" s="10">
        <v>149</v>
      </c>
      <c r="J64" s="11">
        <v>43210</v>
      </c>
    </row>
    <row r="65" spans="2:10" hidden="1" x14ac:dyDescent="0.3">
      <c r="B65" s="6" t="s">
        <v>20</v>
      </c>
      <c r="C65" s="4" t="s">
        <v>52</v>
      </c>
      <c r="D65" s="4" t="s">
        <v>42</v>
      </c>
      <c r="E65" s="5">
        <v>43861</v>
      </c>
      <c r="F65" s="4" t="s">
        <v>40</v>
      </c>
      <c r="G65" s="4" t="s">
        <v>74</v>
      </c>
      <c r="H65" s="4">
        <v>230</v>
      </c>
      <c r="I65" s="10">
        <v>343</v>
      </c>
      <c r="J65" s="11">
        <v>78890</v>
      </c>
    </row>
    <row r="66" spans="2:10" x14ac:dyDescent="0.3">
      <c r="B66" s="6" t="s">
        <v>22</v>
      </c>
      <c r="C66" s="4" t="s">
        <v>54</v>
      </c>
      <c r="D66" s="4" t="s">
        <v>55</v>
      </c>
      <c r="E66" s="5">
        <v>43864</v>
      </c>
      <c r="F66" s="4" t="s">
        <v>12</v>
      </c>
      <c r="G66" s="4" t="s">
        <v>70</v>
      </c>
      <c r="H66" s="4">
        <v>242</v>
      </c>
      <c r="I66" s="10">
        <v>529</v>
      </c>
      <c r="J66" s="11">
        <v>128018</v>
      </c>
    </row>
    <row r="67" spans="2:10" hidden="1" x14ac:dyDescent="0.3">
      <c r="B67" s="6" t="s">
        <v>25</v>
      </c>
      <c r="C67" s="4" t="s">
        <v>58</v>
      </c>
      <c r="D67" s="4" t="s">
        <v>44</v>
      </c>
      <c r="E67" s="5">
        <v>43864</v>
      </c>
      <c r="F67" s="4" t="s">
        <v>16</v>
      </c>
      <c r="G67" s="4" t="s">
        <v>71</v>
      </c>
      <c r="H67" s="4">
        <v>161</v>
      </c>
      <c r="I67" s="10">
        <v>41.9</v>
      </c>
      <c r="J67" s="11">
        <v>6745.9</v>
      </c>
    </row>
    <row r="68" spans="2:10" hidden="1" x14ac:dyDescent="0.3">
      <c r="B68" s="6" t="s">
        <v>24</v>
      </c>
      <c r="C68" s="4" t="s">
        <v>57</v>
      </c>
      <c r="D68" s="4" t="s">
        <v>55</v>
      </c>
      <c r="E68" s="5">
        <v>43864</v>
      </c>
      <c r="F68" s="4" t="s">
        <v>10</v>
      </c>
      <c r="G68" s="4" t="s">
        <v>72</v>
      </c>
      <c r="H68" s="4">
        <v>120</v>
      </c>
      <c r="I68" s="10">
        <v>299</v>
      </c>
      <c r="J68" s="11">
        <v>35880</v>
      </c>
    </row>
    <row r="69" spans="2:10" hidden="1" x14ac:dyDescent="0.3">
      <c r="B69" s="6" t="s">
        <v>23</v>
      </c>
      <c r="C69" s="4" t="s">
        <v>56</v>
      </c>
      <c r="D69" s="4" t="s">
        <v>44</v>
      </c>
      <c r="E69" s="5">
        <v>43864</v>
      </c>
      <c r="F69" s="4" t="s">
        <v>10</v>
      </c>
      <c r="G69" s="4" t="s">
        <v>72</v>
      </c>
      <c r="H69" s="4">
        <v>187</v>
      </c>
      <c r="I69" s="10">
        <v>77.900000000000006</v>
      </c>
      <c r="J69" s="11">
        <v>14567.300000000001</v>
      </c>
    </row>
    <row r="70" spans="2:10" hidden="1" x14ac:dyDescent="0.3">
      <c r="B70" s="6" t="s">
        <v>27</v>
      </c>
      <c r="C70" s="4" t="s">
        <v>59</v>
      </c>
      <c r="D70" s="4" t="s">
        <v>47</v>
      </c>
      <c r="E70" s="5">
        <v>43864</v>
      </c>
      <c r="F70" s="4" t="s">
        <v>14</v>
      </c>
      <c r="G70" s="4" t="s">
        <v>70</v>
      </c>
      <c r="H70" s="4">
        <v>279</v>
      </c>
      <c r="I70" s="10">
        <v>49.9</v>
      </c>
      <c r="J70" s="11">
        <v>13922.1</v>
      </c>
    </row>
    <row r="71" spans="2:10" hidden="1" x14ac:dyDescent="0.3">
      <c r="B71" s="6" t="s">
        <v>30</v>
      </c>
      <c r="C71" s="4" t="s">
        <v>62</v>
      </c>
      <c r="D71" s="4" t="s">
        <v>44</v>
      </c>
      <c r="E71" s="5">
        <v>43867</v>
      </c>
      <c r="F71" s="4" t="s">
        <v>38</v>
      </c>
      <c r="G71" s="4" t="s">
        <v>74</v>
      </c>
      <c r="H71" s="4">
        <v>299</v>
      </c>
      <c r="I71" s="10">
        <v>54.9</v>
      </c>
      <c r="J71" s="11">
        <v>16415.099999999999</v>
      </c>
    </row>
    <row r="72" spans="2:10" hidden="1" x14ac:dyDescent="0.3">
      <c r="B72" s="6" t="s">
        <v>29</v>
      </c>
      <c r="C72" s="4" t="s">
        <v>61</v>
      </c>
      <c r="D72" s="4" t="s">
        <v>47</v>
      </c>
      <c r="E72" s="5">
        <v>43867</v>
      </c>
      <c r="F72" s="4" t="s">
        <v>37</v>
      </c>
      <c r="G72" s="4" t="s">
        <v>73</v>
      </c>
      <c r="H72" s="4">
        <v>293</v>
      </c>
      <c r="I72" s="10">
        <v>109.9</v>
      </c>
      <c r="J72" s="11">
        <v>32200.7</v>
      </c>
    </row>
    <row r="73" spans="2:10" x14ac:dyDescent="0.3">
      <c r="B73" s="6" t="s">
        <v>28</v>
      </c>
      <c r="C73" s="4" t="s">
        <v>60</v>
      </c>
      <c r="D73" s="4" t="s">
        <v>55</v>
      </c>
      <c r="E73" s="5">
        <v>43867</v>
      </c>
      <c r="F73" s="4" t="s">
        <v>12</v>
      </c>
      <c r="G73" s="4" t="s">
        <v>70</v>
      </c>
      <c r="H73" s="4">
        <v>284</v>
      </c>
      <c r="I73" s="10">
        <v>72.900000000000006</v>
      </c>
      <c r="J73" s="11">
        <v>20703.600000000002</v>
      </c>
    </row>
    <row r="74" spans="2:10" hidden="1" x14ac:dyDescent="0.3">
      <c r="B74" s="6" t="s">
        <v>31</v>
      </c>
      <c r="C74" s="4" t="s">
        <v>63</v>
      </c>
      <c r="D74" s="4" t="s">
        <v>55</v>
      </c>
      <c r="E74" s="5">
        <v>43867</v>
      </c>
      <c r="F74" s="4" t="s">
        <v>39</v>
      </c>
      <c r="G74" s="4" t="s">
        <v>74</v>
      </c>
      <c r="H74" s="4">
        <v>220</v>
      </c>
      <c r="I74" s="10">
        <v>699</v>
      </c>
      <c r="J74" s="11">
        <v>153780</v>
      </c>
    </row>
    <row r="75" spans="2:10" hidden="1" x14ac:dyDescent="0.3">
      <c r="B75" s="6" t="s">
        <v>32</v>
      </c>
      <c r="C75" s="4" t="s">
        <v>64</v>
      </c>
      <c r="D75" s="4" t="s">
        <v>42</v>
      </c>
      <c r="E75" s="5">
        <v>43867</v>
      </c>
      <c r="F75" s="4" t="s">
        <v>40</v>
      </c>
      <c r="G75" s="4" t="s">
        <v>74</v>
      </c>
      <c r="H75" s="4">
        <v>285</v>
      </c>
      <c r="I75" s="10">
        <v>352</v>
      </c>
      <c r="J75" s="11">
        <v>100320</v>
      </c>
    </row>
    <row r="76" spans="2:10" hidden="1" x14ac:dyDescent="0.3">
      <c r="B76" s="6" t="s">
        <v>33</v>
      </c>
      <c r="C76" s="4" t="s">
        <v>65</v>
      </c>
      <c r="D76" s="4" t="s">
        <v>50</v>
      </c>
      <c r="E76" s="5">
        <v>43870</v>
      </c>
      <c r="F76" s="4" t="s">
        <v>10</v>
      </c>
      <c r="G76" s="4" t="s">
        <v>72</v>
      </c>
      <c r="H76" s="4">
        <v>215</v>
      </c>
      <c r="I76" s="10">
        <v>201</v>
      </c>
      <c r="J76" s="11">
        <v>43215</v>
      </c>
    </row>
    <row r="77" spans="2:10" hidden="1" x14ac:dyDescent="0.3">
      <c r="B77" s="6" t="s">
        <v>9</v>
      </c>
      <c r="C77" s="4" t="s">
        <v>41</v>
      </c>
      <c r="D77" s="4" t="s">
        <v>42</v>
      </c>
      <c r="E77" s="5">
        <v>43870</v>
      </c>
      <c r="F77" s="4" t="s">
        <v>10</v>
      </c>
      <c r="G77" s="4" t="s">
        <v>72</v>
      </c>
      <c r="H77" s="4">
        <v>199</v>
      </c>
      <c r="I77" s="10">
        <v>301</v>
      </c>
      <c r="J77" s="11">
        <v>59899</v>
      </c>
    </row>
    <row r="78" spans="2:10" hidden="1" x14ac:dyDescent="0.3">
      <c r="B78" s="6" t="s">
        <v>34</v>
      </c>
      <c r="C78" s="4" t="s">
        <v>66</v>
      </c>
      <c r="D78" s="4" t="s">
        <v>47</v>
      </c>
      <c r="E78" s="5">
        <v>43870</v>
      </c>
      <c r="F78" s="4" t="s">
        <v>12</v>
      </c>
      <c r="G78" s="4" t="s">
        <v>70</v>
      </c>
      <c r="H78" s="4">
        <v>220</v>
      </c>
      <c r="I78" s="10">
        <v>49.9</v>
      </c>
      <c r="J78" s="11">
        <v>10978</v>
      </c>
    </row>
    <row r="79" spans="2:10" x14ac:dyDescent="0.3">
      <c r="B79" s="6" t="s">
        <v>35</v>
      </c>
      <c r="C79" s="4" t="s">
        <v>67</v>
      </c>
      <c r="D79" s="4" t="s">
        <v>55</v>
      </c>
      <c r="E79" s="5">
        <v>43870</v>
      </c>
      <c r="F79" s="4" t="s">
        <v>14</v>
      </c>
      <c r="G79" s="4" t="s">
        <v>70</v>
      </c>
      <c r="H79" s="4">
        <v>209</v>
      </c>
      <c r="I79" s="10">
        <v>151</v>
      </c>
      <c r="J79" s="11">
        <v>31559</v>
      </c>
    </row>
    <row r="80" spans="2:10" hidden="1" x14ac:dyDescent="0.3">
      <c r="B80" s="6" t="s">
        <v>36</v>
      </c>
      <c r="C80" s="4" t="s">
        <v>68</v>
      </c>
      <c r="D80" s="4" t="s">
        <v>55</v>
      </c>
      <c r="E80" s="5">
        <v>43870</v>
      </c>
      <c r="F80" s="4" t="s">
        <v>16</v>
      </c>
      <c r="G80" s="4" t="s">
        <v>71</v>
      </c>
      <c r="H80" s="4">
        <v>159</v>
      </c>
      <c r="I80" s="10">
        <v>199.9</v>
      </c>
      <c r="J80" s="11">
        <v>31784.100000000002</v>
      </c>
    </row>
    <row r="81" spans="2:10" hidden="1" x14ac:dyDescent="0.3">
      <c r="B81" s="6" t="s">
        <v>13</v>
      </c>
      <c r="C81" s="4" t="s">
        <v>45</v>
      </c>
      <c r="D81" s="4" t="s">
        <v>44</v>
      </c>
      <c r="E81" s="5">
        <v>43873</v>
      </c>
      <c r="F81" s="4" t="s">
        <v>12</v>
      </c>
      <c r="G81" s="4" t="s">
        <v>70</v>
      </c>
      <c r="H81" s="4">
        <v>102</v>
      </c>
      <c r="I81" s="10">
        <v>68.5</v>
      </c>
      <c r="J81" s="11">
        <v>6987</v>
      </c>
    </row>
    <row r="82" spans="2:10" hidden="1" x14ac:dyDescent="0.3">
      <c r="B82" s="6" t="s">
        <v>17</v>
      </c>
      <c r="C82" s="4" t="s">
        <v>48</v>
      </c>
      <c r="D82" s="4" t="s">
        <v>47</v>
      </c>
      <c r="E82" s="5">
        <v>43873</v>
      </c>
      <c r="F82" s="4" t="s">
        <v>16</v>
      </c>
      <c r="G82" s="4" t="s">
        <v>71</v>
      </c>
      <c r="H82" s="4">
        <v>130</v>
      </c>
      <c r="I82" s="10">
        <v>699</v>
      </c>
      <c r="J82" s="11">
        <v>90870</v>
      </c>
    </row>
    <row r="83" spans="2:10" hidden="1" x14ac:dyDescent="0.3">
      <c r="B83" s="6" t="s">
        <v>11</v>
      </c>
      <c r="C83" s="4" t="s">
        <v>43</v>
      </c>
      <c r="D83" s="4" t="s">
        <v>44</v>
      </c>
      <c r="E83" s="5">
        <v>43873</v>
      </c>
      <c r="F83" s="4" t="s">
        <v>14</v>
      </c>
      <c r="G83" s="4" t="s">
        <v>70</v>
      </c>
      <c r="H83" s="4">
        <v>231</v>
      </c>
      <c r="I83" s="10">
        <v>64.900000000000006</v>
      </c>
      <c r="J83" s="11">
        <v>14991.900000000001</v>
      </c>
    </row>
    <row r="84" spans="2:10" hidden="1" x14ac:dyDescent="0.3">
      <c r="B84" s="6" t="s">
        <v>18</v>
      </c>
      <c r="C84" s="4" t="s">
        <v>49</v>
      </c>
      <c r="D84" s="4" t="s">
        <v>50</v>
      </c>
      <c r="E84" s="5">
        <v>43873</v>
      </c>
      <c r="F84" s="4" t="s">
        <v>14</v>
      </c>
      <c r="G84" s="4" t="s">
        <v>70</v>
      </c>
      <c r="H84" s="4">
        <v>126</v>
      </c>
      <c r="I84" s="10">
        <v>149</v>
      </c>
      <c r="J84" s="11">
        <v>18774</v>
      </c>
    </row>
    <row r="85" spans="2:10" hidden="1" x14ac:dyDescent="0.3">
      <c r="B85" s="6" t="s">
        <v>15</v>
      </c>
      <c r="C85" s="4" t="s">
        <v>46</v>
      </c>
      <c r="D85" s="4" t="s">
        <v>47</v>
      </c>
      <c r="E85" s="5">
        <v>43873</v>
      </c>
      <c r="F85" s="4" t="s">
        <v>12</v>
      </c>
      <c r="G85" s="4" t="s">
        <v>70</v>
      </c>
      <c r="H85" s="4">
        <v>161</v>
      </c>
      <c r="I85" s="10">
        <v>39.9</v>
      </c>
      <c r="J85" s="11">
        <v>6423.9</v>
      </c>
    </row>
    <row r="86" spans="2:10" hidden="1" x14ac:dyDescent="0.3">
      <c r="B86" s="6" t="s">
        <v>21</v>
      </c>
      <c r="C86" s="4" t="s">
        <v>53</v>
      </c>
      <c r="D86" s="4" t="s">
        <v>50</v>
      </c>
      <c r="E86" s="5">
        <v>43876</v>
      </c>
      <c r="F86" s="4" t="s">
        <v>26</v>
      </c>
      <c r="G86" s="4" t="s">
        <v>73</v>
      </c>
      <c r="H86" s="4">
        <v>121</v>
      </c>
      <c r="I86" s="10">
        <v>398</v>
      </c>
      <c r="J86" s="11">
        <v>48158</v>
      </c>
    </row>
    <row r="87" spans="2:10" x14ac:dyDescent="0.3">
      <c r="B87" s="6" t="s">
        <v>20</v>
      </c>
      <c r="C87" s="4" t="s">
        <v>52</v>
      </c>
      <c r="D87" s="4" t="s">
        <v>42</v>
      </c>
      <c r="E87" s="5">
        <v>43876</v>
      </c>
      <c r="F87" s="4" t="s">
        <v>12</v>
      </c>
      <c r="G87" s="4" t="s">
        <v>70</v>
      </c>
      <c r="H87" s="4">
        <v>219</v>
      </c>
      <c r="I87" s="10">
        <v>343</v>
      </c>
      <c r="J87" s="11">
        <v>75117</v>
      </c>
    </row>
    <row r="88" spans="2:10" hidden="1" x14ac:dyDescent="0.3">
      <c r="B88" s="6" t="s">
        <v>22</v>
      </c>
      <c r="C88" s="4" t="s">
        <v>54</v>
      </c>
      <c r="D88" s="4" t="s">
        <v>55</v>
      </c>
      <c r="E88" s="5">
        <v>43876</v>
      </c>
      <c r="F88" s="4" t="s">
        <v>26</v>
      </c>
      <c r="G88" s="4" t="s">
        <v>73</v>
      </c>
      <c r="H88" s="4">
        <v>155</v>
      </c>
      <c r="I88" s="10">
        <v>529</v>
      </c>
      <c r="J88" s="11">
        <v>81995</v>
      </c>
    </row>
    <row r="89" spans="2:10" x14ac:dyDescent="0.3">
      <c r="B89" s="6" t="s">
        <v>19</v>
      </c>
      <c r="C89" s="4" t="s">
        <v>51</v>
      </c>
      <c r="D89" s="4" t="s">
        <v>42</v>
      </c>
      <c r="E89" s="5">
        <v>43876</v>
      </c>
      <c r="F89" s="4" t="s">
        <v>12</v>
      </c>
      <c r="G89" s="4" t="s">
        <v>70</v>
      </c>
      <c r="H89" s="4">
        <v>277</v>
      </c>
      <c r="I89" s="10">
        <v>343</v>
      </c>
      <c r="J89" s="11">
        <v>95011</v>
      </c>
    </row>
    <row r="90" spans="2:10" hidden="1" x14ac:dyDescent="0.3">
      <c r="B90" s="6" t="s">
        <v>23</v>
      </c>
      <c r="C90" s="4" t="s">
        <v>56</v>
      </c>
      <c r="D90" s="4" t="s">
        <v>44</v>
      </c>
      <c r="E90" s="5">
        <v>43876</v>
      </c>
      <c r="F90" s="4" t="s">
        <v>26</v>
      </c>
      <c r="G90" s="4" t="s">
        <v>73</v>
      </c>
      <c r="H90" s="4">
        <v>170</v>
      </c>
      <c r="I90" s="10">
        <v>77.900000000000006</v>
      </c>
      <c r="J90" s="11">
        <v>13243.000000000002</v>
      </c>
    </row>
    <row r="91" spans="2:10" hidden="1" x14ac:dyDescent="0.3">
      <c r="B91" s="6" t="s">
        <v>29</v>
      </c>
      <c r="C91" s="4" t="s">
        <v>61</v>
      </c>
      <c r="D91" s="4" t="s">
        <v>47</v>
      </c>
      <c r="E91" s="5">
        <v>43879</v>
      </c>
      <c r="F91" s="4" t="s">
        <v>10</v>
      </c>
      <c r="G91" s="4" t="s">
        <v>72</v>
      </c>
      <c r="H91" s="4">
        <v>233</v>
      </c>
      <c r="I91" s="10">
        <v>109.9</v>
      </c>
      <c r="J91" s="11">
        <v>25606.7</v>
      </c>
    </row>
    <row r="92" spans="2:10" hidden="1" x14ac:dyDescent="0.3">
      <c r="B92" s="6" t="s">
        <v>27</v>
      </c>
      <c r="C92" s="4" t="s">
        <v>59</v>
      </c>
      <c r="D92" s="4" t="s">
        <v>47</v>
      </c>
      <c r="E92" s="5">
        <v>43879</v>
      </c>
      <c r="F92" s="4" t="s">
        <v>12</v>
      </c>
      <c r="G92" s="4" t="s">
        <v>70</v>
      </c>
      <c r="H92" s="4">
        <v>166</v>
      </c>
      <c r="I92" s="10">
        <v>49.9</v>
      </c>
      <c r="J92" s="11">
        <v>8283.4</v>
      </c>
    </row>
    <row r="93" spans="2:10" hidden="1" x14ac:dyDescent="0.3">
      <c r="B93" s="6" t="s">
        <v>25</v>
      </c>
      <c r="C93" s="4" t="s">
        <v>58</v>
      </c>
      <c r="D93" s="4" t="s">
        <v>44</v>
      </c>
      <c r="E93" s="5">
        <v>43879</v>
      </c>
      <c r="F93" s="4" t="s">
        <v>16</v>
      </c>
      <c r="G93" s="4" t="s">
        <v>71</v>
      </c>
      <c r="H93" s="4">
        <v>104</v>
      </c>
      <c r="I93" s="10">
        <v>41.9</v>
      </c>
      <c r="J93" s="11">
        <v>4357.5999999999995</v>
      </c>
    </row>
    <row r="94" spans="2:10" hidden="1" x14ac:dyDescent="0.3">
      <c r="B94" s="6" t="s">
        <v>28</v>
      </c>
      <c r="C94" s="4" t="s">
        <v>60</v>
      </c>
      <c r="D94" s="4" t="s">
        <v>55</v>
      </c>
      <c r="E94" s="5">
        <v>43879</v>
      </c>
      <c r="F94" s="4" t="s">
        <v>10</v>
      </c>
      <c r="G94" s="4" t="s">
        <v>72</v>
      </c>
      <c r="H94" s="4">
        <v>167</v>
      </c>
      <c r="I94" s="10">
        <v>72.900000000000006</v>
      </c>
      <c r="J94" s="11">
        <v>12174.300000000001</v>
      </c>
    </row>
    <row r="95" spans="2:10" x14ac:dyDescent="0.3">
      <c r="B95" s="6" t="s">
        <v>24</v>
      </c>
      <c r="C95" s="4" t="s">
        <v>57</v>
      </c>
      <c r="D95" s="4" t="s">
        <v>55</v>
      </c>
      <c r="E95" s="5">
        <v>43879</v>
      </c>
      <c r="F95" s="4" t="s">
        <v>14</v>
      </c>
      <c r="G95" s="4" t="s">
        <v>70</v>
      </c>
      <c r="H95" s="4">
        <v>294</v>
      </c>
      <c r="I95" s="10">
        <v>299</v>
      </c>
      <c r="J95" s="11">
        <v>87906</v>
      </c>
    </row>
    <row r="96" spans="2:10" hidden="1" x14ac:dyDescent="0.3">
      <c r="B96" s="6" t="s">
        <v>33</v>
      </c>
      <c r="C96" s="4" t="s">
        <v>65</v>
      </c>
      <c r="D96" s="4" t="s">
        <v>50</v>
      </c>
      <c r="E96" s="5">
        <v>43882</v>
      </c>
      <c r="F96" s="4" t="s">
        <v>37</v>
      </c>
      <c r="G96" s="4" t="s">
        <v>73</v>
      </c>
      <c r="H96" s="4">
        <v>277</v>
      </c>
      <c r="I96" s="10">
        <v>201</v>
      </c>
      <c r="J96" s="11">
        <v>55677</v>
      </c>
    </row>
    <row r="97" spans="2:10" x14ac:dyDescent="0.3">
      <c r="B97" s="6" t="s">
        <v>32</v>
      </c>
      <c r="C97" s="4" t="s">
        <v>64</v>
      </c>
      <c r="D97" s="4" t="s">
        <v>42</v>
      </c>
      <c r="E97" s="5">
        <v>43882</v>
      </c>
      <c r="F97" s="4" t="s">
        <v>12</v>
      </c>
      <c r="G97" s="4" t="s">
        <v>70</v>
      </c>
      <c r="H97" s="4">
        <v>269</v>
      </c>
      <c r="I97" s="10">
        <v>352</v>
      </c>
      <c r="J97" s="11">
        <v>94688</v>
      </c>
    </row>
    <row r="98" spans="2:10" hidden="1" x14ac:dyDescent="0.3">
      <c r="B98" s="6" t="s">
        <v>34</v>
      </c>
      <c r="C98" s="4" t="s">
        <v>66</v>
      </c>
      <c r="D98" s="4" t="s">
        <v>47</v>
      </c>
      <c r="E98" s="5">
        <v>43882</v>
      </c>
      <c r="F98" s="4" t="s">
        <v>38</v>
      </c>
      <c r="G98" s="4" t="s">
        <v>74</v>
      </c>
      <c r="H98" s="4">
        <v>196</v>
      </c>
      <c r="I98" s="10">
        <v>49.9</v>
      </c>
      <c r="J98" s="11">
        <v>9780.4</v>
      </c>
    </row>
    <row r="99" spans="2:10" x14ac:dyDescent="0.3">
      <c r="B99" s="6" t="s">
        <v>31</v>
      </c>
      <c r="C99" s="4" t="s">
        <v>63</v>
      </c>
      <c r="D99" s="4" t="s">
        <v>55</v>
      </c>
      <c r="E99" s="5">
        <v>43882</v>
      </c>
      <c r="F99" s="4" t="s">
        <v>14</v>
      </c>
      <c r="G99" s="4" t="s">
        <v>70</v>
      </c>
      <c r="H99" s="4">
        <v>279</v>
      </c>
      <c r="I99" s="10">
        <v>699</v>
      </c>
      <c r="J99" s="11">
        <v>195021</v>
      </c>
    </row>
    <row r="100" spans="2:10" hidden="1" x14ac:dyDescent="0.3">
      <c r="B100" s="6" t="s">
        <v>30</v>
      </c>
      <c r="C100" s="4" t="s">
        <v>62</v>
      </c>
      <c r="D100" s="4" t="s">
        <v>44</v>
      </c>
      <c r="E100" s="5">
        <v>43882</v>
      </c>
      <c r="F100" s="4" t="s">
        <v>16</v>
      </c>
      <c r="G100" s="4" t="s">
        <v>71</v>
      </c>
      <c r="H100" s="4">
        <v>101</v>
      </c>
      <c r="I100" s="10">
        <v>54.9</v>
      </c>
      <c r="J100" s="11">
        <v>5544.9</v>
      </c>
    </row>
    <row r="101" spans="2:10" hidden="1" x14ac:dyDescent="0.3">
      <c r="B101" s="6" t="s">
        <v>36</v>
      </c>
      <c r="C101" s="4" t="s">
        <v>68</v>
      </c>
      <c r="D101" s="4" t="s">
        <v>55</v>
      </c>
      <c r="E101" s="5">
        <v>43885</v>
      </c>
      <c r="F101" s="4" t="s">
        <v>40</v>
      </c>
      <c r="G101" s="4" t="s">
        <v>74</v>
      </c>
      <c r="H101" s="4">
        <v>285</v>
      </c>
      <c r="I101" s="10">
        <v>199.9</v>
      </c>
      <c r="J101" s="11">
        <v>56971.5</v>
      </c>
    </row>
    <row r="102" spans="2:10" hidden="1" x14ac:dyDescent="0.3">
      <c r="B102" s="6" t="s">
        <v>11</v>
      </c>
      <c r="C102" s="4" t="s">
        <v>43</v>
      </c>
      <c r="D102" s="4" t="s">
        <v>44</v>
      </c>
      <c r="E102" s="5">
        <v>43885</v>
      </c>
      <c r="F102" s="4" t="s">
        <v>12</v>
      </c>
      <c r="G102" s="4" t="s">
        <v>70</v>
      </c>
      <c r="H102" s="4">
        <v>293</v>
      </c>
      <c r="I102" s="10">
        <v>64.900000000000006</v>
      </c>
      <c r="J102" s="11">
        <v>19015.7</v>
      </c>
    </row>
    <row r="103" spans="2:10" hidden="1" x14ac:dyDescent="0.3">
      <c r="B103" s="6" t="s">
        <v>35</v>
      </c>
      <c r="C103" s="4" t="s">
        <v>67</v>
      </c>
      <c r="D103" s="4" t="s">
        <v>55</v>
      </c>
      <c r="E103" s="5">
        <v>43885</v>
      </c>
      <c r="F103" s="4" t="s">
        <v>39</v>
      </c>
      <c r="G103" s="4" t="s">
        <v>74</v>
      </c>
      <c r="H103" s="4">
        <v>165</v>
      </c>
      <c r="I103" s="10">
        <v>151</v>
      </c>
      <c r="J103" s="11">
        <v>24915</v>
      </c>
    </row>
    <row r="104" spans="2:10" hidden="1" x14ac:dyDescent="0.3">
      <c r="B104" s="6" t="s">
        <v>13</v>
      </c>
      <c r="C104" s="4" t="s">
        <v>45</v>
      </c>
      <c r="D104" s="4" t="s">
        <v>44</v>
      </c>
      <c r="E104" s="5">
        <v>43885</v>
      </c>
      <c r="F104" s="4" t="s">
        <v>10</v>
      </c>
      <c r="G104" s="4" t="s">
        <v>72</v>
      </c>
      <c r="H104" s="4">
        <v>252</v>
      </c>
      <c r="I104" s="10">
        <v>68.5</v>
      </c>
      <c r="J104" s="11">
        <v>17262</v>
      </c>
    </row>
    <row r="105" spans="2:10" hidden="1" x14ac:dyDescent="0.3">
      <c r="B105" s="6" t="s">
        <v>9</v>
      </c>
      <c r="C105" s="4" t="s">
        <v>41</v>
      </c>
      <c r="D105" s="4" t="s">
        <v>42</v>
      </c>
      <c r="E105" s="5">
        <v>43885</v>
      </c>
      <c r="F105" s="4" t="s">
        <v>16</v>
      </c>
      <c r="G105" s="4" t="s">
        <v>71</v>
      </c>
      <c r="H105" s="4">
        <v>196</v>
      </c>
      <c r="I105" s="10">
        <v>301</v>
      </c>
      <c r="J105" s="11">
        <v>58996</v>
      </c>
    </row>
    <row r="106" spans="2:10" hidden="1" x14ac:dyDescent="0.3">
      <c r="B106" s="6" t="s">
        <v>18</v>
      </c>
      <c r="C106" s="4" t="s">
        <v>49</v>
      </c>
      <c r="D106" s="4" t="s">
        <v>50</v>
      </c>
      <c r="E106" s="5">
        <v>43888</v>
      </c>
      <c r="F106" s="4" t="s">
        <v>14</v>
      </c>
      <c r="G106" s="4" t="s">
        <v>70</v>
      </c>
      <c r="H106" s="4">
        <v>254</v>
      </c>
      <c r="I106" s="10">
        <v>149</v>
      </c>
      <c r="J106" s="11">
        <v>37846</v>
      </c>
    </row>
    <row r="107" spans="2:10" hidden="1" x14ac:dyDescent="0.3">
      <c r="B107" s="6" t="s">
        <v>20</v>
      </c>
      <c r="C107" s="4" t="s">
        <v>52</v>
      </c>
      <c r="D107" s="4" t="s">
        <v>42</v>
      </c>
      <c r="E107" s="5">
        <v>43888</v>
      </c>
      <c r="F107" s="4" t="s">
        <v>37</v>
      </c>
      <c r="G107" s="4" t="s">
        <v>73</v>
      </c>
      <c r="H107" s="4">
        <v>297</v>
      </c>
      <c r="I107" s="10">
        <v>343</v>
      </c>
      <c r="J107" s="11">
        <v>101871</v>
      </c>
    </row>
    <row r="108" spans="2:10" hidden="1" x14ac:dyDescent="0.3">
      <c r="B108" s="6" t="s">
        <v>15</v>
      </c>
      <c r="C108" s="4" t="s">
        <v>46</v>
      </c>
      <c r="D108" s="4" t="s">
        <v>47</v>
      </c>
      <c r="E108" s="5">
        <v>43888</v>
      </c>
      <c r="F108" s="4" t="s">
        <v>10</v>
      </c>
      <c r="G108" s="4" t="s">
        <v>72</v>
      </c>
      <c r="H108" s="4">
        <v>246</v>
      </c>
      <c r="I108" s="10">
        <v>39.9</v>
      </c>
      <c r="J108" s="11">
        <v>9815.4</v>
      </c>
    </row>
    <row r="109" spans="2:10" hidden="1" x14ac:dyDescent="0.3">
      <c r="B109" s="6" t="s">
        <v>19</v>
      </c>
      <c r="C109" s="4" t="s">
        <v>51</v>
      </c>
      <c r="D109" s="4" t="s">
        <v>42</v>
      </c>
      <c r="E109" s="5">
        <v>43888</v>
      </c>
      <c r="F109" s="4" t="s">
        <v>12</v>
      </c>
      <c r="G109" s="4" t="s">
        <v>70</v>
      </c>
      <c r="H109" s="4">
        <v>146</v>
      </c>
      <c r="I109" s="10">
        <v>343</v>
      </c>
      <c r="J109" s="11">
        <v>50078</v>
      </c>
    </row>
    <row r="110" spans="2:10" hidden="1" x14ac:dyDescent="0.3">
      <c r="B110" s="6" t="s">
        <v>17</v>
      </c>
      <c r="C110" s="4" t="s">
        <v>48</v>
      </c>
      <c r="D110" s="4" t="s">
        <v>47</v>
      </c>
      <c r="E110" s="5">
        <v>43888</v>
      </c>
      <c r="F110" s="4" t="s">
        <v>16</v>
      </c>
      <c r="G110" s="4" t="s">
        <v>71</v>
      </c>
      <c r="H110" s="4">
        <v>172</v>
      </c>
      <c r="I110" s="10">
        <v>699</v>
      </c>
      <c r="J110" s="11">
        <v>120228</v>
      </c>
    </row>
    <row r="111" spans="2:10" hidden="1" x14ac:dyDescent="0.3">
      <c r="B111" s="6" t="s">
        <v>24</v>
      </c>
      <c r="C111" s="4" t="s">
        <v>57</v>
      </c>
      <c r="D111" s="4" t="s">
        <v>55</v>
      </c>
      <c r="E111" s="5">
        <v>43892</v>
      </c>
      <c r="F111" s="4" t="s">
        <v>10</v>
      </c>
      <c r="G111" s="4" t="s">
        <v>72</v>
      </c>
      <c r="H111" s="4">
        <v>100</v>
      </c>
      <c r="I111" s="10">
        <v>299</v>
      </c>
      <c r="J111" s="11">
        <v>29900</v>
      </c>
    </row>
    <row r="112" spans="2:10" hidden="1" x14ac:dyDescent="0.3">
      <c r="B112" s="6" t="s">
        <v>23</v>
      </c>
      <c r="C112" s="4" t="s">
        <v>56</v>
      </c>
      <c r="D112" s="4" t="s">
        <v>44</v>
      </c>
      <c r="E112" s="5">
        <v>43892</v>
      </c>
      <c r="F112" s="4" t="s">
        <v>40</v>
      </c>
      <c r="G112" s="4" t="s">
        <v>74</v>
      </c>
      <c r="H112" s="4">
        <v>279</v>
      </c>
      <c r="I112" s="10">
        <v>77.900000000000006</v>
      </c>
      <c r="J112" s="11">
        <v>21734.100000000002</v>
      </c>
    </row>
    <row r="113" spans="2:10" hidden="1" x14ac:dyDescent="0.3">
      <c r="B113" s="6" t="s">
        <v>22</v>
      </c>
      <c r="C113" s="4" t="s">
        <v>54</v>
      </c>
      <c r="D113" s="4" t="s">
        <v>55</v>
      </c>
      <c r="E113" s="5">
        <v>43892</v>
      </c>
      <c r="F113" s="4" t="s">
        <v>39</v>
      </c>
      <c r="G113" s="4" t="s">
        <v>74</v>
      </c>
      <c r="H113" s="4">
        <v>184</v>
      </c>
      <c r="I113" s="10">
        <v>529</v>
      </c>
      <c r="J113" s="11">
        <v>97336</v>
      </c>
    </row>
    <row r="114" spans="2:10" hidden="1" x14ac:dyDescent="0.3">
      <c r="B114" s="6" t="s">
        <v>21</v>
      </c>
      <c r="C114" s="4" t="s">
        <v>53</v>
      </c>
      <c r="D114" s="4" t="s">
        <v>50</v>
      </c>
      <c r="E114" s="5">
        <v>43892</v>
      </c>
      <c r="F114" s="4" t="s">
        <v>38</v>
      </c>
      <c r="G114" s="4" t="s">
        <v>74</v>
      </c>
      <c r="H114" s="4">
        <v>219</v>
      </c>
      <c r="I114" s="10">
        <v>398</v>
      </c>
      <c r="J114" s="11">
        <v>87162</v>
      </c>
    </row>
    <row r="115" spans="2:10" hidden="1" x14ac:dyDescent="0.3">
      <c r="B115" s="6" t="s">
        <v>25</v>
      </c>
      <c r="C115" s="4" t="s">
        <v>58</v>
      </c>
      <c r="D115" s="4" t="s">
        <v>44</v>
      </c>
      <c r="E115" s="5">
        <v>43892</v>
      </c>
      <c r="F115" s="4" t="s">
        <v>12</v>
      </c>
      <c r="G115" s="4" t="s">
        <v>70</v>
      </c>
      <c r="H115" s="4">
        <v>136</v>
      </c>
      <c r="I115" s="10">
        <v>41.9</v>
      </c>
      <c r="J115" s="11">
        <v>5698.4</v>
      </c>
    </row>
    <row r="116" spans="2:10" hidden="1" x14ac:dyDescent="0.3">
      <c r="B116" s="6" t="s">
        <v>28</v>
      </c>
      <c r="C116" s="4" t="s">
        <v>60</v>
      </c>
      <c r="D116" s="4" t="s">
        <v>55</v>
      </c>
      <c r="E116" s="5">
        <v>43895</v>
      </c>
      <c r="F116" s="4" t="s">
        <v>16</v>
      </c>
      <c r="G116" s="4" t="s">
        <v>71</v>
      </c>
      <c r="H116" s="4">
        <v>156</v>
      </c>
      <c r="I116" s="10">
        <v>72.900000000000006</v>
      </c>
      <c r="J116" s="11">
        <v>11372.400000000001</v>
      </c>
    </row>
    <row r="117" spans="2:10" hidden="1" x14ac:dyDescent="0.3">
      <c r="B117" s="6" t="s">
        <v>30</v>
      </c>
      <c r="C117" s="4" t="s">
        <v>62</v>
      </c>
      <c r="D117" s="4" t="s">
        <v>44</v>
      </c>
      <c r="E117" s="5">
        <v>43895</v>
      </c>
      <c r="F117" s="4" t="s">
        <v>14</v>
      </c>
      <c r="G117" s="4" t="s">
        <v>70</v>
      </c>
      <c r="H117" s="4">
        <v>120</v>
      </c>
      <c r="I117" s="10">
        <v>54.9</v>
      </c>
      <c r="J117" s="11">
        <v>6588</v>
      </c>
    </row>
    <row r="118" spans="2:10" hidden="1" x14ac:dyDescent="0.3">
      <c r="B118" s="6" t="s">
        <v>29</v>
      </c>
      <c r="C118" s="4" t="s">
        <v>61</v>
      </c>
      <c r="D118" s="4" t="s">
        <v>47</v>
      </c>
      <c r="E118" s="5">
        <v>43895</v>
      </c>
      <c r="F118" s="4" t="s">
        <v>10</v>
      </c>
      <c r="G118" s="4" t="s">
        <v>72</v>
      </c>
      <c r="H118" s="4">
        <v>115</v>
      </c>
      <c r="I118" s="10">
        <v>109.9</v>
      </c>
      <c r="J118" s="11">
        <v>12638.5</v>
      </c>
    </row>
    <row r="119" spans="2:10" x14ac:dyDescent="0.3">
      <c r="B119" s="6" t="s">
        <v>31</v>
      </c>
      <c r="C119" s="4" t="s">
        <v>63</v>
      </c>
      <c r="D119" s="4" t="s">
        <v>55</v>
      </c>
      <c r="E119" s="5">
        <v>43895</v>
      </c>
      <c r="F119" s="4" t="s">
        <v>12</v>
      </c>
      <c r="G119" s="4" t="s">
        <v>70</v>
      </c>
      <c r="H119" s="4">
        <v>247</v>
      </c>
      <c r="I119" s="10">
        <v>699</v>
      </c>
      <c r="J119" s="11">
        <v>172653</v>
      </c>
    </row>
    <row r="120" spans="2:10" hidden="1" x14ac:dyDescent="0.3">
      <c r="B120" s="6" t="s">
        <v>27</v>
      </c>
      <c r="C120" s="4" t="s">
        <v>59</v>
      </c>
      <c r="D120" s="4" t="s">
        <v>47</v>
      </c>
      <c r="E120" s="5">
        <v>43895</v>
      </c>
      <c r="F120" s="4" t="s">
        <v>14</v>
      </c>
      <c r="G120" s="4" t="s">
        <v>70</v>
      </c>
      <c r="H120" s="4">
        <v>145</v>
      </c>
      <c r="I120" s="10">
        <v>49.9</v>
      </c>
      <c r="J120" s="11">
        <v>7235.5</v>
      </c>
    </row>
    <row r="121" spans="2:10" hidden="1" x14ac:dyDescent="0.3">
      <c r="B121" s="6" t="s">
        <v>34</v>
      </c>
      <c r="C121" s="4" t="s">
        <v>66</v>
      </c>
      <c r="D121" s="4" t="s">
        <v>47</v>
      </c>
      <c r="E121" s="5">
        <v>43898</v>
      </c>
      <c r="F121" s="4" t="s">
        <v>14</v>
      </c>
      <c r="G121" s="4" t="s">
        <v>70</v>
      </c>
      <c r="H121" s="4">
        <v>129</v>
      </c>
      <c r="I121" s="10">
        <v>49.9</v>
      </c>
      <c r="J121" s="11">
        <v>6437.0999999999995</v>
      </c>
    </row>
    <row r="122" spans="2:10" x14ac:dyDescent="0.3">
      <c r="B122" s="6" t="s">
        <v>32</v>
      </c>
      <c r="C122" s="4" t="s">
        <v>64</v>
      </c>
      <c r="D122" s="4" t="s">
        <v>42</v>
      </c>
      <c r="E122" s="5">
        <v>43898</v>
      </c>
      <c r="F122" s="4" t="s">
        <v>12</v>
      </c>
      <c r="G122" s="4" t="s">
        <v>70</v>
      </c>
      <c r="H122" s="4">
        <v>265</v>
      </c>
      <c r="I122" s="10">
        <v>352</v>
      </c>
      <c r="J122" s="11">
        <v>93280</v>
      </c>
    </row>
    <row r="123" spans="2:10" hidden="1" x14ac:dyDescent="0.3">
      <c r="B123" s="6" t="s">
        <v>35</v>
      </c>
      <c r="C123" s="4" t="s">
        <v>67</v>
      </c>
      <c r="D123" s="4" t="s">
        <v>55</v>
      </c>
      <c r="E123" s="5">
        <v>43898</v>
      </c>
      <c r="F123" s="4" t="s">
        <v>12</v>
      </c>
      <c r="G123" s="4" t="s">
        <v>70</v>
      </c>
      <c r="H123" s="4">
        <v>129</v>
      </c>
      <c r="I123" s="10">
        <v>151</v>
      </c>
      <c r="J123" s="11">
        <v>19479</v>
      </c>
    </row>
    <row r="124" spans="2:10" x14ac:dyDescent="0.3">
      <c r="B124" s="6" t="s">
        <v>36</v>
      </c>
      <c r="C124" s="4" t="s">
        <v>68</v>
      </c>
      <c r="D124" s="4" t="s">
        <v>55</v>
      </c>
      <c r="E124" s="5">
        <v>43898</v>
      </c>
      <c r="F124" s="4" t="s">
        <v>12</v>
      </c>
      <c r="G124" s="4" t="s">
        <v>70</v>
      </c>
      <c r="H124" s="4">
        <v>288</v>
      </c>
      <c r="I124" s="10">
        <v>199.9</v>
      </c>
      <c r="J124" s="11">
        <v>57571.200000000004</v>
      </c>
    </row>
    <row r="125" spans="2:10" hidden="1" x14ac:dyDescent="0.3">
      <c r="B125" s="6" t="s">
        <v>33</v>
      </c>
      <c r="C125" s="4" t="s">
        <v>65</v>
      </c>
      <c r="D125" s="4" t="s">
        <v>50</v>
      </c>
      <c r="E125" s="5">
        <v>43898</v>
      </c>
      <c r="F125" s="4" t="s">
        <v>16</v>
      </c>
      <c r="G125" s="4" t="s">
        <v>71</v>
      </c>
      <c r="H125" s="4">
        <v>136</v>
      </c>
      <c r="I125" s="10">
        <v>201</v>
      </c>
      <c r="J125" s="11">
        <v>27336</v>
      </c>
    </row>
    <row r="126" spans="2:10" hidden="1" x14ac:dyDescent="0.3">
      <c r="B126" s="6" t="s">
        <v>17</v>
      </c>
      <c r="C126" s="4" t="s">
        <v>48</v>
      </c>
      <c r="D126" s="4" t="s">
        <v>47</v>
      </c>
      <c r="E126" s="5">
        <v>43901</v>
      </c>
      <c r="F126" s="4" t="s">
        <v>16</v>
      </c>
      <c r="G126" s="4" t="s">
        <v>71</v>
      </c>
      <c r="H126" s="4">
        <v>163</v>
      </c>
      <c r="I126" s="10">
        <v>699</v>
      </c>
      <c r="J126" s="11">
        <v>113937</v>
      </c>
    </row>
    <row r="127" spans="2:10" hidden="1" x14ac:dyDescent="0.3">
      <c r="B127" s="6" t="s">
        <v>13</v>
      </c>
      <c r="C127" s="4" t="s">
        <v>45</v>
      </c>
      <c r="D127" s="4" t="s">
        <v>44</v>
      </c>
      <c r="E127" s="5">
        <v>43901</v>
      </c>
      <c r="F127" s="4" t="s">
        <v>26</v>
      </c>
      <c r="G127" s="4" t="s">
        <v>73</v>
      </c>
      <c r="H127" s="4">
        <v>279</v>
      </c>
      <c r="I127" s="10">
        <v>68.5</v>
      </c>
      <c r="J127" s="11">
        <v>19111.5</v>
      </c>
    </row>
    <row r="128" spans="2:10" hidden="1" x14ac:dyDescent="0.3">
      <c r="B128" s="6" t="s">
        <v>15</v>
      </c>
      <c r="C128" s="4" t="s">
        <v>46</v>
      </c>
      <c r="D128" s="4" t="s">
        <v>47</v>
      </c>
      <c r="E128" s="5">
        <v>43901</v>
      </c>
      <c r="F128" s="4" t="s">
        <v>14</v>
      </c>
      <c r="G128" s="4" t="s">
        <v>70</v>
      </c>
      <c r="H128" s="4">
        <v>216</v>
      </c>
      <c r="I128" s="10">
        <v>39.9</v>
      </c>
      <c r="J128" s="11">
        <v>8618.4</v>
      </c>
    </row>
    <row r="129" spans="2:10" hidden="1" x14ac:dyDescent="0.3">
      <c r="B129" s="6" t="s">
        <v>9</v>
      </c>
      <c r="C129" s="4" t="s">
        <v>41</v>
      </c>
      <c r="D129" s="4" t="s">
        <v>42</v>
      </c>
      <c r="E129" s="5">
        <v>43901</v>
      </c>
      <c r="F129" s="4" t="s">
        <v>26</v>
      </c>
      <c r="G129" s="4" t="s">
        <v>73</v>
      </c>
      <c r="H129" s="4">
        <v>214</v>
      </c>
      <c r="I129" s="10">
        <v>301</v>
      </c>
      <c r="J129" s="11">
        <v>64414</v>
      </c>
    </row>
    <row r="130" spans="2:10" hidden="1" x14ac:dyDescent="0.3">
      <c r="B130" s="6" t="s">
        <v>11</v>
      </c>
      <c r="C130" s="4" t="s">
        <v>43</v>
      </c>
      <c r="D130" s="4" t="s">
        <v>44</v>
      </c>
      <c r="E130" s="5">
        <v>43901</v>
      </c>
      <c r="F130" s="4" t="s">
        <v>26</v>
      </c>
      <c r="G130" s="4" t="s">
        <v>73</v>
      </c>
      <c r="H130" s="4">
        <v>120</v>
      </c>
      <c r="I130" s="10">
        <v>64.900000000000006</v>
      </c>
      <c r="J130" s="11">
        <v>7788.0000000000009</v>
      </c>
    </row>
    <row r="131" spans="2:10" hidden="1" x14ac:dyDescent="0.3">
      <c r="B131" s="6" t="s">
        <v>21</v>
      </c>
      <c r="C131" s="4" t="s">
        <v>53</v>
      </c>
      <c r="D131" s="4" t="s">
        <v>50</v>
      </c>
      <c r="E131" s="5">
        <v>43904</v>
      </c>
      <c r="F131" s="4" t="s">
        <v>16</v>
      </c>
      <c r="G131" s="4" t="s">
        <v>71</v>
      </c>
      <c r="H131" s="4">
        <v>129</v>
      </c>
      <c r="I131" s="10">
        <v>398</v>
      </c>
      <c r="J131" s="11">
        <v>51342</v>
      </c>
    </row>
    <row r="132" spans="2:10" hidden="1" x14ac:dyDescent="0.3">
      <c r="B132" s="6" t="s">
        <v>19</v>
      </c>
      <c r="C132" s="4" t="s">
        <v>51</v>
      </c>
      <c r="D132" s="4" t="s">
        <v>42</v>
      </c>
      <c r="E132" s="5">
        <v>43904</v>
      </c>
      <c r="F132" s="4" t="s">
        <v>10</v>
      </c>
      <c r="G132" s="4" t="s">
        <v>72</v>
      </c>
      <c r="H132" s="4">
        <v>259</v>
      </c>
      <c r="I132" s="10">
        <v>343</v>
      </c>
      <c r="J132" s="11">
        <v>88837</v>
      </c>
    </row>
    <row r="133" spans="2:10" hidden="1" x14ac:dyDescent="0.3">
      <c r="B133" s="6" t="s">
        <v>20</v>
      </c>
      <c r="C133" s="4" t="s">
        <v>52</v>
      </c>
      <c r="D133" s="4" t="s">
        <v>42</v>
      </c>
      <c r="E133" s="5">
        <v>43904</v>
      </c>
      <c r="F133" s="4" t="s">
        <v>10</v>
      </c>
      <c r="G133" s="4" t="s">
        <v>72</v>
      </c>
      <c r="H133" s="4">
        <v>299</v>
      </c>
      <c r="I133" s="10">
        <v>343</v>
      </c>
      <c r="J133" s="11">
        <v>102557</v>
      </c>
    </row>
    <row r="134" spans="2:10" hidden="1" x14ac:dyDescent="0.3">
      <c r="B134" s="6" t="s">
        <v>22</v>
      </c>
      <c r="C134" s="4" t="s">
        <v>54</v>
      </c>
      <c r="D134" s="4" t="s">
        <v>55</v>
      </c>
      <c r="E134" s="5">
        <v>43904</v>
      </c>
      <c r="F134" s="4" t="s">
        <v>14</v>
      </c>
      <c r="G134" s="4" t="s">
        <v>70</v>
      </c>
      <c r="H134" s="4">
        <v>128</v>
      </c>
      <c r="I134" s="10">
        <v>529</v>
      </c>
      <c r="J134" s="11">
        <v>67712</v>
      </c>
    </row>
    <row r="135" spans="2:10" hidden="1" x14ac:dyDescent="0.3">
      <c r="B135" s="6" t="s">
        <v>18</v>
      </c>
      <c r="C135" s="4" t="s">
        <v>49</v>
      </c>
      <c r="D135" s="4" t="s">
        <v>50</v>
      </c>
      <c r="E135" s="5">
        <v>43904</v>
      </c>
      <c r="F135" s="4" t="s">
        <v>12</v>
      </c>
      <c r="G135" s="4" t="s">
        <v>70</v>
      </c>
      <c r="H135" s="4">
        <v>156</v>
      </c>
      <c r="I135" s="10">
        <v>149</v>
      </c>
      <c r="J135" s="11">
        <v>23244</v>
      </c>
    </row>
    <row r="136" spans="2:10" hidden="1" x14ac:dyDescent="0.3">
      <c r="B136" s="6" t="s">
        <v>27</v>
      </c>
      <c r="C136" s="4" t="s">
        <v>59</v>
      </c>
      <c r="D136" s="4" t="s">
        <v>47</v>
      </c>
      <c r="E136" s="5">
        <v>43907</v>
      </c>
      <c r="F136" s="4" t="s">
        <v>39</v>
      </c>
      <c r="G136" s="4" t="s">
        <v>74</v>
      </c>
      <c r="H136" s="4">
        <v>227</v>
      </c>
      <c r="I136" s="10">
        <v>49.9</v>
      </c>
      <c r="J136" s="11">
        <v>11327.3</v>
      </c>
    </row>
    <row r="137" spans="2:10" hidden="1" x14ac:dyDescent="0.3">
      <c r="B137" s="6" t="s">
        <v>24</v>
      </c>
      <c r="C137" s="4" t="s">
        <v>57</v>
      </c>
      <c r="D137" s="4" t="s">
        <v>55</v>
      </c>
      <c r="E137" s="5">
        <v>43907</v>
      </c>
      <c r="F137" s="4" t="s">
        <v>37</v>
      </c>
      <c r="G137" s="4" t="s">
        <v>73</v>
      </c>
      <c r="H137" s="4">
        <v>194</v>
      </c>
      <c r="I137" s="10">
        <v>299</v>
      </c>
      <c r="J137" s="11">
        <v>58006</v>
      </c>
    </row>
    <row r="138" spans="2:10" hidden="1" x14ac:dyDescent="0.3">
      <c r="B138" s="6" t="s">
        <v>25</v>
      </c>
      <c r="C138" s="4" t="s">
        <v>58</v>
      </c>
      <c r="D138" s="4" t="s">
        <v>44</v>
      </c>
      <c r="E138" s="5">
        <v>43907</v>
      </c>
      <c r="F138" s="4" t="s">
        <v>38</v>
      </c>
      <c r="G138" s="4" t="s">
        <v>74</v>
      </c>
      <c r="H138" s="4">
        <v>157</v>
      </c>
      <c r="I138" s="10">
        <v>41.9</v>
      </c>
      <c r="J138" s="11">
        <v>6578.3</v>
      </c>
    </row>
    <row r="139" spans="2:10" hidden="1" x14ac:dyDescent="0.3">
      <c r="B139" s="6" t="s">
        <v>23</v>
      </c>
      <c r="C139" s="4" t="s">
        <v>56</v>
      </c>
      <c r="D139" s="4" t="s">
        <v>44</v>
      </c>
      <c r="E139" s="5">
        <v>43907</v>
      </c>
      <c r="F139" s="4" t="s">
        <v>12</v>
      </c>
      <c r="G139" s="4" t="s">
        <v>70</v>
      </c>
      <c r="H139" s="4">
        <v>145</v>
      </c>
      <c r="I139" s="10">
        <v>77.900000000000006</v>
      </c>
      <c r="J139" s="11">
        <v>11295.5</v>
      </c>
    </row>
    <row r="140" spans="2:10" hidden="1" x14ac:dyDescent="0.3">
      <c r="B140" s="6" t="s">
        <v>28</v>
      </c>
      <c r="C140" s="4" t="s">
        <v>60</v>
      </c>
      <c r="D140" s="4" t="s">
        <v>55</v>
      </c>
      <c r="E140" s="5">
        <v>43907</v>
      </c>
      <c r="F140" s="4" t="s">
        <v>40</v>
      </c>
      <c r="G140" s="4" t="s">
        <v>74</v>
      </c>
      <c r="H140" s="4">
        <v>283</v>
      </c>
      <c r="I140" s="10">
        <v>72.900000000000006</v>
      </c>
      <c r="J140" s="11">
        <v>20630.7</v>
      </c>
    </row>
    <row r="141" spans="2:10" hidden="1" x14ac:dyDescent="0.3">
      <c r="B141" s="6" t="s">
        <v>30</v>
      </c>
      <c r="C141" s="4" t="s">
        <v>62</v>
      </c>
      <c r="D141" s="4" t="s">
        <v>44</v>
      </c>
      <c r="E141" s="5">
        <v>43910</v>
      </c>
      <c r="F141" s="4" t="s">
        <v>12</v>
      </c>
      <c r="G141" s="4" t="s">
        <v>70</v>
      </c>
      <c r="H141" s="4">
        <v>144</v>
      </c>
      <c r="I141" s="10">
        <v>54.9</v>
      </c>
      <c r="J141" s="11">
        <v>7905.5999999999995</v>
      </c>
    </row>
    <row r="142" spans="2:10" hidden="1" x14ac:dyDescent="0.3">
      <c r="B142" s="6" t="s">
        <v>33</v>
      </c>
      <c r="C142" s="4" t="s">
        <v>65</v>
      </c>
      <c r="D142" s="4" t="s">
        <v>50</v>
      </c>
      <c r="E142" s="5">
        <v>43910</v>
      </c>
      <c r="F142" s="4" t="s">
        <v>16</v>
      </c>
      <c r="G142" s="4" t="s">
        <v>71</v>
      </c>
      <c r="H142" s="4">
        <v>154</v>
      </c>
      <c r="I142" s="10">
        <v>201</v>
      </c>
      <c r="J142" s="11">
        <v>30954</v>
      </c>
    </row>
    <row r="143" spans="2:10" hidden="1" x14ac:dyDescent="0.3">
      <c r="B143" s="6" t="s">
        <v>32</v>
      </c>
      <c r="C143" s="4" t="s">
        <v>64</v>
      </c>
      <c r="D143" s="4" t="s">
        <v>42</v>
      </c>
      <c r="E143" s="5">
        <v>43910</v>
      </c>
      <c r="F143" s="4" t="s">
        <v>10</v>
      </c>
      <c r="G143" s="4" t="s">
        <v>72</v>
      </c>
      <c r="H143" s="4">
        <v>222</v>
      </c>
      <c r="I143" s="10">
        <v>352</v>
      </c>
      <c r="J143" s="11">
        <v>78144</v>
      </c>
    </row>
    <row r="144" spans="2:10" hidden="1" x14ac:dyDescent="0.3">
      <c r="B144" s="6" t="s">
        <v>29</v>
      </c>
      <c r="C144" s="4" t="s">
        <v>61</v>
      </c>
      <c r="D144" s="4" t="s">
        <v>47</v>
      </c>
      <c r="E144" s="5">
        <v>43910</v>
      </c>
      <c r="F144" s="4" t="s">
        <v>16</v>
      </c>
      <c r="G144" s="4" t="s">
        <v>71</v>
      </c>
      <c r="H144" s="4">
        <v>161</v>
      </c>
      <c r="I144" s="10">
        <v>109.9</v>
      </c>
      <c r="J144" s="11">
        <v>17693.900000000001</v>
      </c>
    </row>
    <row r="145" spans="2:10" hidden="1" x14ac:dyDescent="0.3">
      <c r="B145" s="6" t="s">
        <v>31</v>
      </c>
      <c r="C145" s="4" t="s">
        <v>63</v>
      </c>
      <c r="D145" s="4" t="s">
        <v>55</v>
      </c>
      <c r="E145" s="5">
        <v>43910</v>
      </c>
      <c r="F145" s="4" t="s">
        <v>10</v>
      </c>
      <c r="G145" s="4" t="s">
        <v>72</v>
      </c>
      <c r="H145" s="4">
        <v>125</v>
      </c>
      <c r="I145" s="10">
        <v>699</v>
      </c>
      <c r="J145" s="11">
        <v>87375</v>
      </c>
    </row>
    <row r="146" spans="2:10" hidden="1" x14ac:dyDescent="0.3">
      <c r="B146" s="6" t="s">
        <v>11</v>
      </c>
      <c r="C146" s="4" t="s">
        <v>43</v>
      </c>
      <c r="D146" s="4" t="s">
        <v>44</v>
      </c>
      <c r="E146" s="5">
        <v>43913</v>
      </c>
      <c r="F146" s="4" t="s">
        <v>39</v>
      </c>
      <c r="G146" s="4" t="s">
        <v>74</v>
      </c>
      <c r="H146" s="4">
        <v>198</v>
      </c>
      <c r="I146" s="10">
        <v>64.900000000000006</v>
      </c>
      <c r="J146" s="11">
        <v>12850.2</v>
      </c>
    </row>
    <row r="147" spans="2:10" hidden="1" x14ac:dyDescent="0.3">
      <c r="B147" s="6" t="s">
        <v>34</v>
      </c>
      <c r="C147" s="4" t="s">
        <v>66</v>
      </c>
      <c r="D147" s="4" t="s">
        <v>47</v>
      </c>
      <c r="E147" s="5">
        <v>43913</v>
      </c>
      <c r="F147" s="4" t="s">
        <v>14</v>
      </c>
      <c r="G147" s="4" t="s">
        <v>70</v>
      </c>
      <c r="H147" s="4">
        <v>241</v>
      </c>
      <c r="I147" s="10">
        <v>49.9</v>
      </c>
      <c r="J147" s="11">
        <v>12025.9</v>
      </c>
    </row>
    <row r="148" spans="2:10" hidden="1" x14ac:dyDescent="0.3">
      <c r="B148" s="6" t="s">
        <v>35</v>
      </c>
      <c r="C148" s="4" t="s">
        <v>67</v>
      </c>
      <c r="D148" s="4" t="s">
        <v>55</v>
      </c>
      <c r="E148" s="5">
        <v>43913</v>
      </c>
      <c r="F148" s="4" t="s">
        <v>12</v>
      </c>
      <c r="G148" s="4" t="s">
        <v>70</v>
      </c>
      <c r="H148" s="4">
        <v>135</v>
      </c>
      <c r="I148" s="10">
        <v>151</v>
      </c>
      <c r="J148" s="11">
        <v>20385</v>
      </c>
    </row>
    <row r="149" spans="2:10" hidden="1" x14ac:dyDescent="0.3">
      <c r="B149" s="6" t="s">
        <v>36</v>
      </c>
      <c r="C149" s="4" t="s">
        <v>68</v>
      </c>
      <c r="D149" s="4" t="s">
        <v>55</v>
      </c>
      <c r="E149" s="5">
        <v>43913</v>
      </c>
      <c r="F149" s="4" t="s">
        <v>37</v>
      </c>
      <c r="G149" s="4" t="s">
        <v>73</v>
      </c>
      <c r="H149" s="4">
        <v>118</v>
      </c>
      <c r="I149" s="10">
        <v>199.9</v>
      </c>
      <c r="J149" s="11">
        <v>23588.2</v>
      </c>
    </row>
    <row r="150" spans="2:10" hidden="1" x14ac:dyDescent="0.3">
      <c r="B150" s="6" t="s">
        <v>9</v>
      </c>
      <c r="C150" s="4" t="s">
        <v>41</v>
      </c>
      <c r="D150" s="4" t="s">
        <v>42</v>
      </c>
      <c r="E150" s="5">
        <v>43913</v>
      </c>
      <c r="F150" s="4" t="s">
        <v>38</v>
      </c>
      <c r="G150" s="4" t="s">
        <v>74</v>
      </c>
      <c r="H150" s="4">
        <v>106</v>
      </c>
      <c r="I150" s="10">
        <v>301</v>
      </c>
      <c r="J150" s="11">
        <v>31906</v>
      </c>
    </row>
    <row r="151" spans="2:10" hidden="1" x14ac:dyDescent="0.3">
      <c r="B151" s="6" t="s">
        <v>17</v>
      </c>
      <c r="C151" s="4" t="s">
        <v>48</v>
      </c>
      <c r="D151" s="4" t="s">
        <v>47</v>
      </c>
      <c r="E151" s="5">
        <v>43916</v>
      </c>
      <c r="F151" s="4" t="s">
        <v>12</v>
      </c>
      <c r="G151" s="4" t="s">
        <v>70</v>
      </c>
      <c r="H151" s="4">
        <v>114</v>
      </c>
      <c r="I151" s="10">
        <v>699</v>
      </c>
      <c r="J151" s="11">
        <v>79686</v>
      </c>
    </row>
    <row r="152" spans="2:10" hidden="1" x14ac:dyDescent="0.3">
      <c r="B152" s="6" t="s">
        <v>19</v>
      </c>
      <c r="C152" s="4" t="s">
        <v>51</v>
      </c>
      <c r="D152" s="4" t="s">
        <v>42</v>
      </c>
      <c r="E152" s="5">
        <v>43916</v>
      </c>
      <c r="F152" s="4" t="s">
        <v>16</v>
      </c>
      <c r="G152" s="4" t="s">
        <v>71</v>
      </c>
      <c r="H152" s="4">
        <v>160</v>
      </c>
      <c r="I152" s="10">
        <v>343</v>
      </c>
      <c r="J152" s="11">
        <v>54880</v>
      </c>
    </row>
    <row r="153" spans="2:10" hidden="1" x14ac:dyDescent="0.3">
      <c r="B153" s="6" t="s">
        <v>15</v>
      </c>
      <c r="C153" s="4" t="s">
        <v>46</v>
      </c>
      <c r="D153" s="4" t="s">
        <v>47</v>
      </c>
      <c r="E153" s="5">
        <v>43916</v>
      </c>
      <c r="F153" s="4" t="s">
        <v>10</v>
      </c>
      <c r="G153" s="4" t="s">
        <v>72</v>
      </c>
      <c r="H153" s="4">
        <v>287</v>
      </c>
      <c r="I153" s="10">
        <v>39.9</v>
      </c>
      <c r="J153" s="11">
        <v>11451.3</v>
      </c>
    </row>
    <row r="154" spans="2:10" hidden="1" x14ac:dyDescent="0.3">
      <c r="B154" s="6" t="s">
        <v>18</v>
      </c>
      <c r="C154" s="4" t="s">
        <v>49</v>
      </c>
      <c r="D154" s="4" t="s">
        <v>50</v>
      </c>
      <c r="E154" s="5">
        <v>43916</v>
      </c>
      <c r="F154" s="4" t="s">
        <v>14</v>
      </c>
      <c r="G154" s="4" t="s">
        <v>70</v>
      </c>
      <c r="H154" s="4">
        <v>236</v>
      </c>
      <c r="I154" s="10">
        <v>149</v>
      </c>
      <c r="J154" s="11">
        <v>35164</v>
      </c>
    </row>
    <row r="155" spans="2:10" hidden="1" x14ac:dyDescent="0.3">
      <c r="B155" s="6" t="s">
        <v>13</v>
      </c>
      <c r="C155" s="4" t="s">
        <v>45</v>
      </c>
      <c r="D155" s="4" t="s">
        <v>44</v>
      </c>
      <c r="E155" s="5">
        <v>43916</v>
      </c>
      <c r="F155" s="4" t="s">
        <v>40</v>
      </c>
      <c r="G155" s="4" t="s">
        <v>74</v>
      </c>
      <c r="H155" s="4">
        <v>124</v>
      </c>
      <c r="I155" s="10">
        <v>68.5</v>
      </c>
      <c r="J155" s="11">
        <v>8494</v>
      </c>
    </row>
    <row r="156" spans="2:10" hidden="1" x14ac:dyDescent="0.3">
      <c r="B156" s="6" t="s">
        <v>24</v>
      </c>
      <c r="C156" s="4" t="s">
        <v>57</v>
      </c>
      <c r="D156" s="4" t="s">
        <v>55</v>
      </c>
      <c r="E156" s="5">
        <v>43919</v>
      </c>
      <c r="F156" s="4" t="s">
        <v>16</v>
      </c>
      <c r="G156" s="4" t="s">
        <v>71</v>
      </c>
      <c r="H156" s="4">
        <v>178</v>
      </c>
      <c r="I156" s="10">
        <v>299</v>
      </c>
      <c r="J156" s="11">
        <v>37076</v>
      </c>
    </row>
    <row r="157" spans="2:10" hidden="1" x14ac:dyDescent="0.3">
      <c r="B157" s="6" t="s">
        <v>23</v>
      </c>
      <c r="C157" s="4" t="s">
        <v>56</v>
      </c>
      <c r="D157" s="4" t="s">
        <v>44</v>
      </c>
      <c r="E157" s="5">
        <v>43919</v>
      </c>
      <c r="F157" s="4" t="s">
        <v>12</v>
      </c>
      <c r="G157" s="4" t="s">
        <v>70</v>
      </c>
      <c r="H157" s="4">
        <v>230</v>
      </c>
      <c r="I157" s="10">
        <v>77.900000000000006</v>
      </c>
      <c r="J157" s="11">
        <v>17917</v>
      </c>
    </row>
    <row r="158" spans="2:10" hidden="1" x14ac:dyDescent="0.3">
      <c r="B158" s="6" t="s">
        <v>20</v>
      </c>
      <c r="C158" s="4" t="s">
        <v>52</v>
      </c>
      <c r="D158" s="4" t="s">
        <v>42</v>
      </c>
      <c r="E158" s="5">
        <v>43919</v>
      </c>
      <c r="F158" s="4" t="s">
        <v>10</v>
      </c>
      <c r="G158" s="4" t="s">
        <v>72</v>
      </c>
      <c r="H158" s="4">
        <v>276</v>
      </c>
      <c r="I158" s="10">
        <v>343</v>
      </c>
      <c r="J158" s="11">
        <v>94668</v>
      </c>
    </row>
    <row r="159" spans="2:10" hidden="1" x14ac:dyDescent="0.3">
      <c r="B159" s="6" t="s">
        <v>21</v>
      </c>
      <c r="C159" s="4" t="s">
        <v>53</v>
      </c>
      <c r="D159" s="4" t="s">
        <v>50</v>
      </c>
      <c r="E159" s="5">
        <v>43919</v>
      </c>
      <c r="F159" s="4" t="s">
        <v>14</v>
      </c>
      <c r="G159" s="4" t="s">
        <v>70</v>
      </c>
      <c r="H159" s="4">
        <v>185</v>
      </c>
      <c r="I159" s="10">
        <v>398</v>
      </c>
      <c r="J159" s="11">
        <v>73630</v>
      </c>
    </row>
    <row r="160" spans="2:10" hidden="1" x14ac:dyDescent="0.3">
      <c r="B160" s="6" t="s">
        <v>22</v>
      </c>
      <c r="C160" s="4" t="s">
        <v>54</v>
      </c>
      <c r="D160" s="4" t="s">
        <v>55</v>
      </c>
      <c r="E160" s="5">
        <v>43919</v>
      </c>
      <c r="F160" s="4" t="s">
        <v>12</v>
      </c>
      <c r="G160" s="4" t="s">
        <v>70</v>
      </c>
      <c r="H160" s="4">
        <v>197</v>
      </c>
      <c r="I160" s="10">
        <v>529</v>
      </c>
      <c r="J160" s="11">
        <v>104213</v>
      </c>
    </row>
    <row r="161" spans="2:10" hidden="1" x14ac:dyDescent="0.3">
      <c r="B161" s="6" t="s">
        <v>29</v>
      </c>
      <c r="C161" s="4" t="s">
        <v>61</v>
      </c>
      <c r="D161" s="4" t="s">
        <v>47</v>
      </c>
      <c r="E161" s="5">
        <v>43922</v>
      </c>
      <c r="F161" s="4" t="s">
        <v>26</v>
      </c>
      <c r="G161" s="4" t="s">
        <v>73</v>
      </c>
      <c r="H161" s="4">
        <v>104</v>
      </c>
      <c r="I161" s="10">
        <v>109.9</v>
      </c>
      <c r="J161" s="11">
        <v>11429.6</v>
      </c>
    </row>
    <row r="162" spans="2:10" hidden="1" x14ac:dyDescent="0.3">
      <c r="B162" s="6" t="s">
        <v>30</v>
      </c>
      <c r="C162" s="4" t="s">
        <v>62</v>
      </c>
      <c r="D162" s="4" t="s">
        <v>44</v>
      </c>
      <c r="E162" s="5">
        <v>43922</v>
      </c>
      <c r="F162" s="4" t="s">
        <v>26</v>
      </c>
      <c r="G162" s="4" t="s">
        <v>73</v>
      </c>
      <c r="H162" s="4">
        <v>107</v>
      </c>
      <c r="I162" s="10">
        <v>54.9</v>
      </c>
      <c r="J162" s="11">
        <v>5874.3</v>
      </c>
    </row>
    <row r="163" spans="2:10" hidden="1" x14ac:dyDescent="0.3">
      <c r="B163" s="6" t="s">
        <v>25</v>
      </c>
      <c r="C163" s="4" t="s">
        <v>58</v>
      </c>
      <c r="D163" s="4" t="s">
        <v>44</v>
      </c>
      <c r="E163" s="5">
        <v>43922</v>
      </c>
      <c r="F163" s="4" t="s">
        <v>14</v>
      </c>
      <c r="G163" s="4" t="s">
        <v>70</v>
      </c>
      <c r="H163" s="4">
        <v>208</v>
      </c>
      <c r="I163" s="10">
        <v>41.9</v>
      </c>
      <c r="J163" s="11">
        <v>8715.1999999999989</v>
      </c>
    </row>
    <row r="164" spans="2:10" hidden="1" x14ac:dyDescent="0.3">
      <c r="B164" s="6" t="s">
        <v>27</v>
      </c>
      <c r="C164" s="4" t="s">
        <v>59</v>
      </c>
      <c r="D164" s="4" t="s">
        <v>47</v>
      </c>
      <c r="E164" s="5">
        <v>43922</v>
      </c>
      <c r="F164" s="4" t="s">
        <v>12</v>
      </c>
      <c r="G164" s="4" t="s">
        <v>70</v>
      </c>
      <c r="H164" s="4">
        <v>188</v>
      </c>
      <c r="I164" s="10">
        <v>49.9</v>
      </c>
      <c r="J164" s="11">
        <v>9381.1999999999989</v>
      </c>
    </row>
    <row r="165" spans="2:10" x14ac:dyDescent="0.3">
      <c r="B165" s="6" t="s">
        <v>28</v>
      </c>
      <c r="C165" s="4" t="s">
        <v>60</v>
      </c>
      <c r="D165" s="4" t="s">
        <v>55</v>
      </c>
      <c r="E165" s="5">
        <v>43922</v>
      </c>
      <c r="F165" s="4" t="s">
        <v>12</v>
      </c>
      <c r="G165" s="4" t="s">
        <v>70</v>
      </c>
      <c r="H165" s="4">
        <v>282</v>
      </c>
      <c r="I165" s="10">
        <v>72.900000000000006</v>
      </c>
      <c r="J165" s="11">
        <v>20557.800000000003</v>
      </c>
    </row>
    <row r="166" spans="2:10" hidden="1" x14ac:dyDescent="0.3">
      <c r="B166" s="6" t="s">
        <v>32</v>
      </c>
      <c r="C166" s="4" t="s">
        <v>64</v>
      </c>
      <c r="D166" s="4" t="s">
        <v>42</v>
      </c>
      <c r="E166" s="5">
        <v>43925</v>
      </c>
      <c r="F166" s="4" t="s">
        <v>14</v>
      </c>
      <c r="G166" s="4" t="s">
        <v>70</v>
      </c>
      <c r="H166" s="4">
        <v>116</v>
      </c>
      <c r="I166" s="10">
        <v>352</v>
      </c>
      <c r="J166" s="11">
        <v>40832</v>
      </c>
    </row>
    <row r="167" spans="2:10" hidden="1" x14ac:dyDescent="0.3">
      <c r="B167" s="6" t="s">
        <v>31</v>
      </c>
      <c r="C167" s="4" t="s">
        <v>63</v>
      </c>
      <c r="D167" s="4" t="s">
        <v>55</v>
      </c>
      <c r="E167" s="5">
        <v>43925</v>
      </c>
      <c r="F167" s="4" t="s">
        <v>26</v>
      </c>
      <c r="G167" s="4" t="s">
        <v>73</v>
      </c>
      <c r="H167" s="4">
        <v>235</v>
      </c>
      <c r="I167" s="10">
        <v>699</v>
      </c>
      <c r="J167" s="11">
        <v>164265</v>
      </c>
    </row>
    <row r="168" spans="2:10" hidden="1" x14ac:dyDescent="0.3">
      <c r="B168" s="6" t="s">
        <v>33</v>
      </c>
      <c r="C168" s="4" t="s">
        <v>65</v>
      </c>
      <c r="D168" s="4" t="s">
        <v>50</v>
      </c>
      <c r="E168" s="5">
        <v>43925</v>
      </c>
      <c r="F168" s="4" t="s">
        <v>16</v>
      </c>
      <c r="G168" s="4" t="s">
        <v>71</v>
      </c>
      <c r="H168" s="4">
        <v>179</v>
      </c>
      <c r="I168" s="10">
        <v>201</v>
      </c>
      <c r="J168" s="11">
        <v>35979</v>
      </c>
    </row>
    <row r="169" spans="2:10" hidden="1" x14ac:dyDescent="0.3">
      <c r="B169" s="6" t="s">
        <v>35</v>
      </c>
      <c r="C169" s="4" t="s">
        <v>67</v>
      </c>
      <c r="D169" s="4" t="s">
        <v>55</v>
      </c>
      <c r="E169" s="5">
        <v>43925</v>
      </c>
      <c r="F169" s="4" t="s">
        <v>10</v>
      </c>
      <c r="G169" s="4" t="s">
        <v>72</v>
      </c>
      <c r="H169" s="4">
        <v>128</v>
      </c>
      <c r="I169" s="10">
        <v>151</v>
      </c>
      <c r="J169" s="11">
        <v>19328</v>
      </c>
    </row>
    <row r="170" spans="2:10" hidden="1" x14ac:dyDescent="0.3">
      <c r="B170" s="6" t="s">
        <v>34</v>
      </c>
      <c r="C170" s="4" t="s">
        <v>66</v>
      </c>
      <c r="D170" s="4" t="s">
        <v>47</v>
      </c>
      <c r="E170" s="5">
        <v>43925</v>
      </c>
      <c r="F170" s="4" t="s">
        <v>12</v>
      </c>
      <c r="G170" s="4" t="s">
        <v>70</v>
      </c>
      <c r="H170" s="4">
        <v>163</v>
      </c>
      <c r="I170" s="10">
        <v>49.9</v>
      </c>
      <c r="J170" s="11">
        <v>8133.7</v>
      </c>
    </row>
    <row r="171" spans="2:10" hidden="1" x14ac:dyDescent="0.3">
      <c r="B171" s="6" t="s">
        <v>36</v>
      </c>
      <c r="C171" s="4" t="s">
        <v>68</v>
      </c>
      <c r="D171" s="4" t="s">
        <v>55</v>
      </c>
      <c r="E171" s="5">
        <v>43928</v>
      </c>
      <c r="F171" s="4" t="s">
        <v>10</v>
      </c>
      <c r="G171" s="4" t="s">
        <v>72</v>
      </c>
      <c r="H171" s="4">
        <v>147</v>
      </c>
      <c r="I171" s="10">
        <v>199.9</v>
      </c>
      <c r="J171" s="11">
        <v>29385.3</v>
      </c>
    </row>
    <row r="172" spans="2:10" hidden="1" x14ac:dyDescent="0.3">
      <c r="B172" s="6" t="s">
        <v>11</v>
      </c>
      <c r="C172" s="4" t="s">
        <v>43</v>
      </c>
      <c r="D172" s="4" t="s">
        <v>44</v>
      </c>
      <c r="E172" s="5">
        <v>43928</v>
      </c>
      <c r="F172" s="4" t="s">
        <v>14</v>
      </c>
      <c r="G172" s="4" t="s">
        <v>70</v>
      </c>
      <c r="H172" s="4">
        <v>166</v>
      </c>
      <c r="I172" s="10">
        <v>64.900000000000006</v>
      </c>
      <c r="J172" s="11">
        <v>10773.400000000001</v>
      </c>
    </row>
    <row r="173" spans="2:10" hidden="1" x14ac:dyDescent="0.3">
      <c r="B173" s="6" t="s">
        <v>9</v>
      </c>
      <c r="C173" s="4" t="s">
        <v>41</v>
      </c>
      <c r="D173" s="4" t="s">
        <v>42</v>
      </c>
      <c r="E173" s="5">
        <v>43928</v>
      </c>
      <c r="F173" s="4" t="s">
        <v>16</v>
      </c>
      <c r="G173" s="4" t="s">
        <v>71</v>
      </c>
      <c r="H173" s="4">
        <v>169</v>
      </c>
      <c r="I173" s="10">
        <v>301</v>
      </c>
      <c r="J173" s="11">
        <v>50869</v>
      </c>
    </row>
    <row r="174" spans="2:10" hidden="1" x14ac:dyDescent="0.3">
      <c r="B174" s="6" t="s">
        <v>13</v>
      </c>
      <c r="C174" s="4" t="s">
        <v>45</v>
      </c>
      <c r="D174" s="4" t="s">
        <v>44</v>
      </c>
      <c r="E174" s="5">
        <v>43928</v>
      </c>
      <c r="F174" s="4" t="s">
        <v>12</v>
      </c>
      <c r="G174" s="4" t="s">
        <v>70</v>
      </c>
      <c r="H174" s="4">
        <v>269</v>
      </c>
      <c r="I174" s="10">
        <v>68.5</v>
      </c>
      <c r="J174" s="11">
        <v>18426.5</v>
      </c>
    </row>
    <row r="175" spans="2:10" hidden="1" x14ac:dyDescent="0.3">
      <c r="B175" s="6" t="s">
        <v>15</v>
      </c>
      <c r="C175" s="4" t="s">
        <v>46</v>
      </c>
      <c r="D175" s="4" t="s">
        <v>47</v>
      </c>
      <c r="E175" s="5">
        <v>43928</v>
      </c>
      <c r="F175" s="4" t="s">
        <v>37</v>
      </c>
      <c r="G175" s="4" t="s">
        <v>73</v>
      </c>
      <c r="H175" s="4">
        <v>270</v>
      </c>
      <c r="I175" s="10">
        <v>39.9</v>
      </c>
      <c r="J175" s="11">
        <v>10773</v>
      </c>
    </row>
    <row r="176" spans="2:10" hidden="1" x14ac:dyDescent="0.3">
      <c r="B176" s="6" t="s">
        <v>19</v>
      </c>
      <c r="C176" s="4" t="s">
        <v>51</v>
      </c>
      <c r="D176" s="4" t="s">
        <v>42</v>
      </c>
      <c r="E176" s="5">
        <v>43931</v>
      </c>
      <c r="F176" s="4" t="s">
        <v>40</v>
      </c>
      <c r="G176" s="4" t="s">
        <v>74</v>
      </c>
      <c r="H176" s="4">
        <v>155</v>
      </c>
      <c r="I176" s="10">
        <v>343</v>
      </c>
      <c r="J176" s="11">
        <v>53165</v>
      </c>
    </row>
    <row r="177" spans="2:10" hidden="1" x14ac:dyDescent="0.3">
      <c r="B177" s="6" t="s">
        <v>17</v>
      </c>
      <c r="C177" s="4" t="s">
        <v>48</v>
      </c>
      <c r="D177" s="4" t="s">
        <v>47</v>
      </c>
      <c r="E177" s="5">
        <v>43931</v>
      </c>
      <c r="F177" s="4" t="s">
        <v>38</v>
      </c>
      <c r="G177" s="4" t="s">
        <v>74</v>
      </c>
      <c r="H177" s="4">
        <v>196</v>
      </c>
      <c r="I177" s="10">
        <v>699</v>
      </c>
      <c r="J177" s="11">
        <v>137004</v>
      </c>
    </row>
    <row r="178" spans="2:10" hidden="1" x14ac:dyDescent="0.3">
      <c r="B178" s="6" t="s">
        <v>21</v>
      </c>
      <c r="C178" s="4" t="s">
        <v>53</v>
      </c>
      <c r="D178" s="4" t="s">
        <v>50</v>
      </c>
      <c r="E178" s="5">
        <v>43931</v>
      </c>
      <c r="F178" s="4" t="s">
        <v>12</v>
      </c>
      <c r="G178" s="4" t="s">
        <v>70</v>
      </c>
      <c r="H178" s="4">
        <v>213</v>
      </c>
      <c r="I178" s="10">
        <v>398</v>
      </c>
      <c r="J178" s="11">
        <v>84774</v>
      </c>
    </row>
    <row r="179" spans="2:10" hidden="1" x14ac:dyDescent="0.3">
      <c r="B179" s="6" t="s">
        <v>20</v>
      </c>
      <c r="C179" s="4" t="s">
        <v>52</v>
      </c>
      <c r="D179" s="4" t="s">
        <v>42</v>
      </c>
      <c r="E179" s="5">
        <v>43931</v>
      </c>
      <c r="F179" s="4" t="s">
        <v>16</v>
      </c>
      <c r="G179" s="4" t="s">
        <v>71</v>
      </c>
      <c r="H179" s="4">
        <v>241</v>
      </c>
      <c r="I179" s="10">
        <v>343</v>
      </c>
      <c r="J179" s="11">
        <v>82663</v>
      </c>
    </row>
    <row r="180" spans="2:10" hidden="1" x14ac:dyDescent="0.3">
      <c r="B180" s="6" t="s">
        <v>18</v>
      </c>
      <c r="C180" s="4" t="s">
        <v>49</v>
      </c>
      <c r="D180" s="4" t="s">
        <v>50</v>
      </c>
      <c r="E180" s="5">
        <v>43931</v>
      </c>
      <c r="F180" s="4" t="s">
        <v>39</v>
      </c>
      <c r="G180" s="4" t="s">
        <v>74</v>
      </c>
      <c r="H180" s="4">
        <v>246</v>
      </c>
      <c r="I180" s="10">
        <v>149</v>
      </c>
      <c r="J180" s="11">
        <v>36654</v>
      </c>
    </row>
    <row r="181" spans="2:10" hidden="1" x14ac:dyDescent="0.3">
      <c r="B181" s="6" t="s">
        <v>22</v>
      </c>
      <c r="C181" s="4" t="s">
        <v>54</v>
      </c>
      <c r="D181" s="4" t="s">
        <v>55</v>
      </c>
      <c r="E181" s="5">
        <v>43934</v>
      </c>
      <c r="F181" s="4" t="s">
        <v>10</v>
      </c>
      <c r="G181" s="4" t="s">
        <v>72</v>
      </c>
      <c r="H181" s="4">
        <v>177</v>
      </c>
      <c r="I181" s="10">
        <v>529</v>
      </c>
      <c r="J181" s="11">
        <v>93633</v>
      </c>
    </row>
    <row r="182" spans="2:10" hidden="1" x14ac:dyDescent="0.3">
      <c r="B182" s="6" t="s">
        <v>24</v>
      </c>
      <c r="C182" s="4" t="s">
        <v>57</v>
      </c>
      <c r="D182" s="4" t="s">
        <v>55</v>
      </c>
      <c r="E182" s="5">
        <v>43934</v>
      </c>
      <c r="F182" s="4" t="s">
        <v>16</v>
      </c>
      <c r="G182" s="4" t="s">
        <v>71</v>
      </c>
      <c r="H182" s="4">
        <v>267</v>
      </c>
      <c r="I182" s="10">
        <v>299</v>
      </c>
      <c r="J182" s="11">
        <v>79833</v>
      </c>
    </row>
    <row r="183" spans="2:10" hidden="1" x14ac:dyDescent="0.3">
      <c r="B183" s="6" t="s">
        <v>27</v>
      </c>
      <c r="C183" s="4" t="s">
        <v>59</v>
      </c>
      <c r="D183" s="4" t="s">
        <v>47</v>
      </c>
      <c r="E183" s="5">
        <v>43934</v>
      </c>
      <c r="F183" s="4" t="s">
        <v>12</v>
      </c>
      <c r="G183" s="4" t="s">
        <v>70</v>
      </c>
      <c r="H183" s="4">
        <v>223</v>
      </c>
      <c r="I183" s="10">
        <v>49.9</v>
      </c>
      <c r="J183" s="11">
        <v>11127.699999999999</v>
      </c>
    </row>
    <row r="184" spans="2:10" hidden="1" x14ac:dyDescent="0.3">
      <c r="B184" s="6" t="s">
        <v>23</v>
      </c>
      <c r="C184" s="4" t="s">
        <v>56</v>
      </c>
      <c r="D184" s="4" t="s">
        <v>44</v>
      </c>
      <c r="E184" s="5">
        <v>43934</v>
      </c>
      <c r="F184" s="4" t="s">
        <v>10</v>
      </c>
      <c r="G184" s="4" t="s">
        <v>72</v>
      </c>
      <c r="H184" s="4">
        <v>142</v>
      </c>
      <c r="I184" s="10">
        <v>77.900000000000006</v>
      </c>
      <c r="J184" s="11">
        <v>11061.800000000001</v>
      </c>
    </row>
    <row r="185" spans="2:10" hidden="1" x14ac:dyDescent="0.3">
      <c r="B185" s="6" t="s">
        <v>25</v>
      </c>
      <c r="C185" s="4" t="s">
        <v>58</v>
      </c>
      <c r="D185" s="4" t="s">
        <v>44</v>
      </c>
      <c r="E185" s="5">
        <v>43934</v>
      </c>
      <c r="F185" s="4" t="s">
        <v>14</v>
      </c>
      <c r="G185" s="4" t="s">
        <v>70</v>
      </c>
      <c r="H185" s="4">
        <v>184</v>
      </c>
      <c r="I185" s="10">
        <v>41.9</v>
      </c>
      <c r="J185" s="11">
        <v>7709.5999999999995</v>
      </c>
    </row>
    <row r="186" spans="2:10" hidden="1" x14ac:dyDescent="0.3">
      <c r="B186" s="6" t="s">
        <v>28</v>
      </c>
      <c r="C186" s="4" t="s">
        <v>60</v>
      </c>
      <c r="D186" s="4" t="s">
        <v>55</v>
      </c>
      <c r="E186" s="5">
        <v>43937</v>
      </c>
      <c r="F186" s="4" t="s">
        <v>37</v>
      </c>
      <c r="G186" s="4" t="s">
        <v>73</v>
      </c>
      <c r="H186" s="4">
        <v>148</v>
      </c>
      <c r="I186" s="10">
        <v>72.900000000000006</v>
      </c>
      <c r="J186" s="11">
        <v>10789.2</v>
      </c>
    </row>
    <row r="187" spans="2:10" hidden="1" x14ac:dyDescent="0.3">
      <c r="B187" s="6" t="s">
        <v>29</v>
      </c>
      <c r="C187" s="4" t="s">
        <v>61</v>
      </c>
      <c r="D187" s="4" t="s">
        <v>47</v>
      </c>
      <c r="E187" s="5">
        <v>43937</v>
      </c>
      <c r="F187" s="4" t="s">
        <v>38</v>
      </c>
      <c r="G187" s="4" t="s">
        <v>74</v>
      </c>
      <c r="H187" s="4">
        <v>253</v>
      </c>
      <c r="I187" s="10">
        <v>109.9</v>
      </c>
      <c r="J187" s="11">
        <v>27804.7</v>
      </c>
    </row>
    <row r="188" spans="2:10" hidden="1" x14ac:dyDescent="0.3">
      <c r="B188" s="6" t="s">
        <v>30</v>
      </c>
      <c r="C188" s="4" t="s">
        <v>62</v>
      </c>
      <c r="D188" s="4" t="s">
        <v>44</v>
      </c>
      <c r="E188" s="5">
        <v>43937</v>
      </c>
      <c r="F188" s="4" t="s">
        <v>39</v>
      </c>
      <c r="G188" s="4" t="s">
        <v>74</v>
      </c>
      <c r="H188" s="4">
        <v>187</v>
      </c>
      <c r="I188" s="10">
        <v>54.9</v>
      </c>
      <c r="J188" s="11">
        <v>10266.299999999999</v>
      </c>
    </row>
    <row r="189" spans="2:10" hidden="1" x14ac:dyDescent="0.3">
      <c r="B189" s="6" t="s">
        <v>31</v>
      </c>
      <c r="C189" s="4" t="s">
        <v>63</v>
      </c>
      <c r="D189" s="4" t="s">
        <v>55</v>
      </c>
      <c r="E189" s="5">
        <v>43937</v>
      </c>
      <c r="F189" s="4" t="s">
        <v>40</v>
      </c>
      <c r="G189" s="4" t="s">
        <v>74</v>
      </c>
      <c r="H189" s="4">
        <v>186</v>
      </c>
      <c r="I189" s="10">
        <v>699</v>
      </c>
      <c r="J189" s="11">
        <v>130014</v>
      </c>
    </row>
    <row r="190" spans="2:10" hidden="1" x14ac:dyDescent="0.3">
      <c r="B190" s="6" t="s">
        <v>32</v>
      </c>
      <c r="C190" s="4" t="s">
        <v>64</v>
      </c>
      <c r="D190" s="4" t="s">
        <v>42</v>
      </c>
      <c r="E190" s="5">
        <v>43937</v>
      </c>
      <c r="F190" s="4" t="s">
        <v>10</v>
      </c>
      <c r="G190" s="4" t="s">
        <v>72</v>
      </c>
      <c r="H190" s="4">
        <v>117</v>
      </c>
      <c r="I190" s="10">
        <v>352</v>
      </c>
      <c r="J190" s="11">
        <v>41184</v>
      </c>
    </row>
    <row r="191" spans="2:10" x14ac:dyDescent="0.3">
      <c r="B191" s="6" t="s">
        <v>9</v>
      </c>
      <c r="C191" s="4" t="s">
        <v>41</v>
      </c>
      <c r="D191" s="4" t="s">
        <v>42</v>
      </c>
      <c r="E191" s="5">
        <v>43940</v>
      </c>
      <c r="F191" s="4" t="s">
        <v>14</v>
      </c>
      <c r="G191" s="4" t="s">
        <v>70</v>
      </c>
      <c r="H191" s="4">
        <v>284</v>
      </c>
      <c r="I191" s="10">
        <v>301</v>
      </c>
      <c r="J191" s="11">
        <v>85484</v>
      </c>
    </row>
    <row r="192" spans="2:10" hidden="1" x14ac:dyDescent="0.3">
      <c r="B192" s="6" t="s">
        <v>34</v>
      </c>
      <c r="C192" s="4" t="s">
        <v>66</v>
      </c>
      <c r="D192" s="4" t="s">
        <v>47</v>
      </c>
      <c r="E192" s="5">
        <v>43940</v>
      </c>
      <c r="F192" s="4" t="s">
        <v>14</v>
      </c>
      <c r="G192" s="4" t="s">
        <v>70</v>
      </c>
      <c r="H192" s="4">
        <v>119</v>
      </c>
      <c r="I192" s="10">
        <v>49.9</v>
      </c>
      <c r="J192" s="11">
        <v>5938.0999999999995</v>
      </c>
    </row>
    <row r="193" spans="2:10" hidden="1" x14ac:dyDescent="0.3">
      <c r="B193" s="6" t="s">
        <v>35</v>
      </c>
      <c r="C193" s="4" t="s">
        <v>67</v>
      </c>
      <c r="D193" s="4" t="s">
        <v>55</v>
      </c>
      <c r="E193" s="5">
        <v>43940</v>
      </c>
      <c r="F193" s="4" t="s">
        <v>16</v>
      </c>
      <c r="G193" s="4" t="s">
        <v>71</v>
      </c>
      <c r="H193" s="4">
        <v>106</v>
      </c>
      <c r="I193" s="10">
        <v>151</v>
      </c>
      <c r="J193" s="11">
        <v>16006</v>
      </c>
    </row>
    <row r="194" spans="2:10" hidden="1" x14ac:dyDescent="0.3">
      <c r="B194" s="6" t="s">
        <v>36</v>
      </c>
      <c r="C194" s="4" t="s">
        <v>68</v>
      </c>
      <c r="D194" s="4" t="s">
        <v>55</v>
      </c>
      <c r="E194" s="5">
        <v>43940</v>
      </c>
      <c r="F194" s="4" t="s">
        <v>10</v>
      </c>
      <c r="G194" s="4" t="s">
        <v>72</v>
      </c>
      <c r="H194" s="4">
        <v>254</v>
      </c>
      <c r="I194" s="10">
        <v>199.9</v>
      </c>
      <c r="J194" s="11">
        <v>50774.6</v>
      </c>
    </row>
    <row r="195" spans="2:10" hidden="1" x14ac:dyDescent="0.3">
      <c r="B195" s="6" t="s">
        <v>33</v>
      </c>
      <c r="C195" s="4" t="s">
        <v>65</v>
      </c>
      <c r="D195" s="4" t="s">
        <v>50</v>
      </c>
      <c r="E195" s="5">
        <v>43940</v>
      </c>
      <c r="F195" s="4" t="s">
        <v>12</v>
      </c>
      <c r="G195" s="4" t="s">
        <v>70</v>
      </c>
      <c r="H195" s="4">
        <v>212</v>
      </c>
      <c r="I195" s="10">
        <v>201</v>
      </c>
      <c r="J195" s="11">
        <v>42612</v>
      </c>
    </row>
    <row r="196" spans="2:10" hidden="1" x14ac:dyDescent="0.3">
      <c r="B196" s="6" t="s">
        <v>17</v>
      </c>
      <c r="C196" s="4" t="s">
        <v>48</v>
      </c>
      <c r="D196" s="4" t="s">
        <v>47</v>
      </c>
      <c r="E196" s="5">
        <v>43943</v>
      </c>
      <c r="F196" s="4" t="s">
        <v>14</v>
      </c>
      <c r="G196" s="4" t="s">
        <v>70</v>
      </c>
      <c r="H196" s="4">
        <v>196</v>
      </c>
      <c r="I196" s="10">
        <v>699</v>
      </c>
      <c r="J196" s="11">
        <v>137004</v>
      </c>
    </row>
    <row r="197" spans="2:10" hidden="1" x14ac:dyDescent="0.3">
      <c r="B197" s="6" t="s">
        <v>11</v>
      </c>
      <c r="C197" s="4" t="s">
        <v>43</v>
      </c>
      <c r="D197" s="4" t="s">
        <v>44</v>
      </c>
      <c r="E197" s="5">
        <v>43943</v>
      </c>
      <c r="F197" s="4" t="s">
        <v>12</v>
      </c>
      <c r="G197" s="4" t="s">
        <v>70</v>
      </c>
      <c r="H197" s="4">
        <v>234</v>
      </c>
      <c r="I197" s="10">
        <v>64.900000000000006</v>
      </c>
      <c r="J197" s="11">
        <v>15186.600000000002</v>
      </c>
    </row>
    <row r="198" spans="2:10" hidden="1" x14ac:dyDescent="0.3">
      <c r="B198" s="6" t="s">
        <v>18</v>
      </c>
      <c r="C198" s="4" t="s">
        <v>49</v>
      </c>
      <c r="D198" s="4" t="s">
        <v>50</v>
      </c>
      <c r="E198" s="5">
        <v>43943</v>
      </c>
      <c r="F198" s="4" t="s">
        <v>12</v>
      </c>
      <c r="G198" s="4" t="s">
        <v>70</v>
      </c>
      <c r="H198" s="4">
        <v>233</v>
      </c>
      <c r="I198" s="10">
        <v>149</v>
      </c>
      <c r="J198" s="11">
        <v>34717</v>
      </c>
    </row>
    <row r="199" spans="2:10" hidden="1" x14ac:dyDescent="0.3">
      <c r="B199" s="6" t="s">
        <v>13</v>
      </c>
      <c r="C199" s="4" t="s">
        <v>45</v>
      </c>
      <c r="D199" s="4" t="s">
        <v>44</v>
      </c>
      <c r="E199" s="5">
        <v>43943</v>
      </c>
      <c r="F199" s="4" t="s">
        <v>12</v>
      </c>
      <c r="G199" s="4" t="s">
        <v>70</v>
      </c>
      <c r="H199" s="4">
        <v>226</v>
      </c>
      <c r="I199" s="10">
        <v>68.5</v>
      </c>
      <c r="J199" s="11">
        <v>15481</v>
      </c>
    </row>
    <row r="200" spans="2:10" hidden="1" x14ac:dyDescent="0.3">
      <c r="B200" s="6" t="s">
        <v>15</v>
      </c>
      <c r="C200" s="4" t="s">
        <v>46</v>
      </c>
      <c r="D200" s="4" t="s">
        <v>47</v>
      </c>
      <c r="E200" s="5">
        <v>43943</v>
      </c>
      <c r="F200" s="4" t="s">
        <v>16</v>
      </c>
      <c r="G200" s="4" t="s">
        <v>71</v>
      </c>
      <c r="H200" s="4">
        <v>228</v>
      </c>
      <c r="I200" s="10">
        <v>39.9</v>
      </c>
      <c r="J200" s="11">
        <v>9097.1999999999989</v>
      </c>
    </row>
    <row r="201" spans="2:10" hidden="1" x14ac:dyDescent="0.3">
      <c r="B201" s="6" t="s">
        <v>20</v>
      </c>
      <c r="C201" s="4" t="s">
        <v>52</v>
      </c>
      <c r="D201" s="4" t="s">
        <v>42</v>
      </c>
      <c r="E201" s="5">
        <v>43946</v>
      </c>
      <c r="F201" s="4" t="s">
        <v>26</v>
      </c>
      <c r="G201" s="4" t="s">
        <v>73</v>
      </c>
      <c r="H201" s="4">
        <v>242</v>
      </c>
      <c r="I201" s="10">
        <v>343</v>
      </c>
      <c r="J201" s="11">
        <v>83006</v>
      </c>
    </row>
    <row r="202" spans="2:10" hidden="1" x14ac:dyDescent="0.3">
      <c r="B202" s="6" t="s">
        <v>22</v>
      </c>
      <c r="C202" s="4" t="s">
        <v>54</v>
      </c>
      <c r="D202" s="4" t="s">
        <v>55</v>
      </c>
      <c r="E202" s="5">
        <v>43946</v>
      </c>
      <c r="F202" s="4" t="s">
        <v>26</v>
      </c>
      <c r="G202" s="4" t="s">
        <v>73</v>
      </c>
      <c r="H202" s="4">
        <v>174</v>
      </c>
      <c r="I202" s="10">
        <v>529</v>
      </c>
      <c r="J202" s="11">
        <v>92046</v>
      </c>
    </row>
    <row r="203" spans="2:10" hidden="1" x14ac:dyDescent="0.3">
      <c r="B203" s="6" t="s">
        <v>23</v>
      </c>
      <c r="C203" s="4" t="s">
        <v>56</v>
      </c>
      <c r="D203" s="4" t="s">
        <v>44</v>
      </c>
      <c r="E203" s="5">
        <v>43946</v>
      </c>
      <c r="F203" s="4" t="s">
        <v>14</v>
      </c>
      <c r="G203" s="4" t="s">
        <v>70</v>
      </c>
      <c r="H203" s="4">
        <v>198</v>
      </c>
      <c r="I203" s="10">
        <v>77.900000000000006</v>
      </c>
      <c r="J203" s="11">
        <v>15424.2</v>
      </c>
    </row>
    <row r="204" spans="2:10" x14ac:dyDescent="0.3">
      <c r="B204" s="6" t="s">
        <v>19</v>
      </c>
      <c r="C204" s="4" t="s">
        <v>51</v>
      </c>
      <c r="D204" s="4" t="s">
        <v>42</v>
      </c>
      <c r="E204" s="5">
        <v>43946</v>
      </c>
      <c r="F204" s="4" t="s">
        <v>12</v>
      </c>
      <c r="G204" s="4" t="s">
        <v>70</v>
      </c>
      <c r="H204" s="4">
        <v>258</v>
      </c>
      <c r="I204" s="10">
        <v>343</v>
      </c>
      <c r="J204" s="11">
        <v>88494</v>
      </c>
    </row>
    <row r="205" spans="2:10" hidden="1" x14ac:dyDescent="0.3">
      <c r="B205" s="6" t="s">
        <v>21</v>
      </c>
      <c r="C205" s="4" t="s">
        <v>53</v>
      </c>
      <c r="D205" s="4" t="s">
        <v>50</v>
      </c>
      <c r="E205" s="5">
        <v>43946</v>
      </c>
      <c r="F205" s="4" t="s">
        <v>26</v>
      </c>
      <c r="G205" s="4" t="s">
        <v>73</v>
      </c>
      <c r="H205" s="4">
        <v>296</v>
      </c>
      <c r="I205" s="10">
        <v>398</v>
      </c>
      <c r="J205" s="11">
        <v>117808</v>
      </c>
    </row>
    <row r="206" spans="2:10" hidden="1" x14ac:dyDescent="0.3">
      <c r="B206" s="6" t="s">
        <v>29</v>
      </c>
      <c r="C206" s="4" t="s">
        <v>61</v>
      </c>
      <c r="D206" s="4" t="s">
        <v>47</v>
      </c>
      <c r="E206" s="5">
        <v>43949</v>
      </c>
      <c r="F206" s="4" t="s">
        <v>16</v>
      </c>
      <c r="G206" s="4" t="s">
        <v>71</v>
      </c>
      <c r="H206" s="4">
        <v>140</v>
      </c>
      <c r="I206" s="10">
        <v>109.9</v>
      </c>
      <c r="J206" s="11">
        <v>15386</v>
      </c>
    </row>
    <row r="207" spans="2:10" hidden="1" x14ac:dyDescent="0.3">
      <c r="B207" s="6" t="s">
        <v>25</v>
      </c>
      <c r="C207" s="4" t="s">
        <v>58</v>
      </c>
      <c r="D207" s="4" t="s">
        <v>44</v>
      </c>
      <c r="E207" s="5">
        <v>43949</v>
      </c>
      <c r="F207" s="4" t="s">
        <v>12</v>
      </c>
      <c r="G207" s="4" t="s">
        <v>70</v>
      </c>
      <c r="H207" s="4">
        <v>171</v>
      </c>
      <c r="I207" s="10">
        <v>41.9</v>
      </c>
      <c r="J207" s="11">
        <v>7164.9</v>
      </c>
    </row>
    <row r="208" spans="2:10" hidden="1" x14ac:dyDescent="0.3">
      <c r="B208" s="6" t="s">
        <v>24</v>
      </c>
      <c r="C208" s="4" t="s">
        <v>57</v>
      </c>
      <c r="D208" s="4" t="s">
        <v>55</v>
      </c>
      <c r="E208" s="5">
        <v>43949</v>
      </c>
      <c r="F208" s="4" t="s">
        <v>16</v>
      </c>
      <c r="G208" s="4" t="s">
        <v>71</v>
      </c>
      <c r="H208" s="4">
        <v>105</v>
      </c>
      <c r="I208" s="10">
        <v>299</v>
      </c>
      <c r="J208" s="11">
        <v>31395</v>
      </c>
    </row>
    <row r="209" spans="2:10" hidden="1" x14ac:dyDescent="0.3">
      <c r="B209" s="6" t="s">
        <v>27</v>
      </c>
      <c r="C209" s="4" t="s">
        <v>59</v>
      </c>
      <c r="D209" s="4" t="s">
        <v>47</v>
      </c>
      <c r="E209" s="5">
        <v>43949</v>
      </c>
      <c r="F209" s="4" t="s">
        <v>10</v>
      </c>
      <c r="G209" s="4" t="s">
        <v>72</v>
      </c>
      <c r="H209" s="4">
        <v>234</v>
      </c>
      <c r="I209" s="10">
        <v>49.9</v>
      </c>
      <c r="J209" s="11">
        <v>11676.6</v>
      </c>
    </row>
    <row r="210" spans="2:10" hidden="1" x14ac:dyDescent="0.3">
      <c r="B210" s="6" t="s">
        <v>28</v>
      </c>
      <c r="C210" s="4" t="s">
        <v>60</v>
      </c>
      <c r="D210" s="4" t="s">
        <v>55</v>
      </c>
      <c r="E210" s="5">
        <v>43949</v>
      </c>
      <c r="F210" s="4" t="s">
        <v>10</v>
      </c>
      <c r="G210" s="4" t="s">
        <v>72</v>
      </c>
      <c r="H210" s="4">
        <v>264</v>
      </c>
      <c r="I210" s="10">
        <v>72.900000000000006</v>
      </c>
      <c r="J210" s="11">
        <v>19245.600000000002</v>
      </c>
    </row>
    <row r="211" spans="2:10" hidden="1" x14ac:dyDescent="0.3">
      <c r="B211" s="6" t="s">
        <v>33</v>
      </c>
      <c r="C211" s="4" t="s">
        <v>65</v>
      </c>
      <c r="D211" s="4" t="s">
        <v>50</v>
      </c>
      <c r="E211" s="5">
        <v>43952</v>
      </c>
      <c r="F211" s="4" t="s">
        <v>38</v>
      </c>
      <c r="G211" s="4" t="s">
        <v>74</v>
      </c>
      <c r="H211" s="4">
        <v>233</v>
      </c>
      <c r="I211" s="10">
        <v>201</v>
      </c>
      <c r="J211" s="11">
        <v>46833</v>
      </c>
    </row>
    <row r="212" spans="2:10" hidden="1" x14ac:dyDescent="0.3">
      <c r="B212" s="6" t="s">
        <v>30</v>
      </c>
      <c r="C212" s="4" t="s">
        <v>62</v>
      </c>
      <c r="D212" s="4" t="s">
        <v>44</v>
      </c>
      <c r="E212" s="5">
        <v>43952</v>
      </c>
      <c r="F212" s="4" t="s">
        <v>14</v>
      </c>
      <c r="G212" s="4" t="s">
        <v>70</v>
      </c>
      <c r="H212" s="4">
        <v>122</v>
      </c>
      <c r="I212" s="10">
        <v>54.9</v>
      </c>
      <c r="J212" s="11">
        <v>6697.8</v>
      </c>
    </row>
    <row r="213" spans="2:10" hidden="1" x14ac:dyDescent="0.3">
      <c r="B213" s="6" t="s">
        <v>32</v>
      </c>
      <c r="C213" s="4" t="s">
        <v>64</v>
      </c>
      <c r="D213" s="4" t="s">
        <v>42</v>
      </c>
      <c r="E213" s="5">
        <v>43952</v>
      </c>
      <c r="F213" s="4" t="s">
        <v>37</v>
      </c>
      <c r="G213" s="4" t="s">
        <v>73</v>
      </c>
      <c r="H213" s="4">
        <v>243</v>
      </c>
      <c r="I213" s="10">
        <v>352</v>
      </c>
      <c r="J213" s="11">
        <v>85536</v>
      </c>
    </row>
    <row r="214" spans="2:10" hidden="1" x14ac:dyDescent="0.3">
      <c r="B214" s="6" t="s">
        <v>31</v>
      </c>
      <c r="C214" s="4" t="s">
        <v>63</v>
      </c>
      <c r="D214" s="4" t="s">
        <v>55</v>
      </c>
      <c r="E214" s="5">
        <v>43952</v>
      </c>
      <c r="F214" s="4" t="s">
        <v>12</v>
      </c>
      <c r="G214" s="4" t="s">
        <v>70</v>
      </c>
      <c r="H214" s="4">
        <v>163</v>
      </c>
      <c r="I214" s="10">
        <v>699</v>
      </c>
      <c r="J214" s="11">
        <v>113937</v>
      </c>
    </row>
    <row r="215" spans="2:10" hidden="1" x14ac:dyDescent="0.3">
      <c r="B215" s="6" t="s">
        <v>34</v>
      </c>
      <c r="C215" s="4" t="s">
        <v>66</v>
      </c>
      <c r="D215" s="4" t="s">
        <v>47</v>
      </c>
      <c r="E215" s="5">
        <v>43952</v>
      </c>
      <c r="F215" s="4" t="s">
        <v>39</v>
      </c>
      <c r="G215" s="4" t="s">
        <v>74</v>
      </c>
      <c r="H215" s="4">
        <v>260</v>
      </c>
      <c r="I215" s="10">
        <v>49.9</v>
      </c>
      <c r="J215" s="11">
        <v>12974</v>
      </c>
    </row>
    <row r="216" spans="2:10" hidden="1" x14ac:dyDescent="0.3">
      <c r="B216" s="6" t="s">
        <v>11</v>
      </c>
      <c r="C216" s="4" t="s">
        <v>43</v>
      </c>
      <c r="D216" s="4" t="s">
        <v>44</v>
      </c>
      <c r="E216" s="5">
        <v>43955</v>
      </c>
      <c r="F216" s="4" t="s">
        <v>14</v>
      </c>
      <c r="G216" s="4" t="s">
        <v>70</v>
      </c>
      <c r="H216" s="4">
        <v>117</v>
      </c>
      <c r="I216" s="10">
        <v>64.900000000000006</v>
      </c>
      <c r="J216" s="11">
        <v>7593.3000000000011</v>
      </c>
    </row>
    <row r="217" spans="2:10" hidden="1" x14ac:dyDescent="0.3">
      <c r="B217" s="6" t="s">
        <v>35</v>
      </c>
      <c r="C217" s="4" t="s">
        <v>67</v>
      </c>
      <c r="D217" s="4" t="s">
        <v>55</v>
      </c>
      <c r="E217" s="5">
        <v>43955</v>
      </c>
      <c r="F217" s="4" t="s">
        <v>40</v>
      </c>
      <c r="G217" s="4" t="s">
        <v>74</v>
      </c>
      <c r="H217" s="4">
        <v>193</v>
      </c>
      <c r="I217" s="10">
        <v>151</v>
      </c>
      <c r="J217" s="11">
        <v>29143</v>
      </c>
    </row>
    <row r="218" spans="2:10" hidden="1" x14ac:dyDescent="0.3">
      <c r="B218" s="6" t="s">
        <v>13</v>
      </c>
      <c r="C218" s="4" t="s">
        <v>45</v>
      </c>
      <c r="D218" s="4" t="s">
        <v>44</v>
      </c>
      <c r="E218" s="5">
        <v>43955</v>
      </c>
      <c r="F218" s="4" t="s">
        <v>16</v>
      </c>
      <c r="G218" s="4" t="s">
        <v>71</v>
      </c>
      <c r="H218" s="4">
        <v>116</v>
      </c>
      <c r="I218" s="10">
        <v>68.5</v>
      </c>
      <c r="J218" s="11">
        <v>7946</v>
      </c>
    </row>
    <row r="219" spans="2:10" hidden="1" x14ac:dyDescent="0.3">
      <c r="B219" s="6" t="s">
        <v>9</v>
      </c>
      <c r="C219" s="4" t="s">
        <v>41</v>
      </c>
      <c r="D219" s="4" t="s">
        <v>42</v>
      </c>
      <c r="E219" s="5">
        <v>43955</v>
      </c>
      <c r="F219" s="4" t="s">
        <v>12</v>
      </c>
      <c r="G219" s="4" t="s">
        <v>70</v>
      </c>
      <c r="H219" s="4">
        <v>175</v>
      </c>
      <c r="I219" s="10">
        <v>301</v>
      </c>
      <c r="J219" s="11">
        <v>52675</v>
      </c>
    </row>
    <row r="220" spans="2:10" hidden="1" x14ac:dyDescent="0.3">
      <c r="B220" s="6" t="s">
        <v>36</v>
      </c>
      <c r="C220" s="4" t="s">
        <v>68</v>
      </c>
      <c r="D220" s="4" t="s">
        <v>55</v>
      </c>
      <c r="E220" s="5">
        <v>43955</v>
      </c>
      <c r="F220" s="4" t="s">
        <v>10</v>
      </c>
      <c r="G220" s="4" t="s">
        <v>72</v>
      </c>
      <c r="H220" s="4">
        <v>234</v>
      </c>
      <c r="I220" s="10">
        <v>199.9</v>
      </c>
      <c r="J220" s="11">
        <v>46776.6</v>
      </c>
    </row>
    <row r="221" spans="2:10" x14ac:dyDescent="0.3">
      <c r="B221" s="6" t="s">
        <v>19</v>
      </c>
      <c r="C221" s="4" t="s">
        <v>51</v>
      </c>
      <c r="D221" s="4" t="s">
        <v>42</v>
      </c>
      <c r="E221" s="5">
        <v>43958</v>
      </c>
      <c r="F221" s="4" t="s">
        <v>12</v>
      </c>
      <c r="G221" s="4" t="s">
        <v>70</v>
      </c>
      <c r="H221" s="4">
        <v>278</v>
      </c>
      <c r="I221" s="10">
        <v>343</v>
      </c>
      <c r="J221" s="11">
        <v>95354</v>
      </c>
    </row>
    <row r="222" spans="2:10" hidden="1" x14ac:dyDescent="0.3">
      <c r="B222" s="6" t="s">
        <v>15</v>
      </c>
      <c r="C222" s="4" t="s">
        <v>46</v>
      </c>
      <c r="D222" s="4" t="s">
        <v>47</v>
      </c>
      <c r="E222" s="5">
        <v>43958</v>
      </c>
      <c r="F222" s="4" t="s">
        <v>10</v>
      </c>
      <c r="G222" s="4" t="s">
        <v>72</v>
      </c>
      <c r="H222" s="4">
        <v>294</v>
      </c>
      <c r="I222" s="10">
        <v>39.9</v>
      </c>
      <c r="J222" s="11">
        <v>11730.6</v>
      </c>
    </row>
    <row r="223" spans="2:10" hidden="1" x14ac:dyDescent="0.3">
      <c r="B223" s="6" t="s">
        <v>18</v>
      </c>
      <c r="C223" s="4" t="s">
        <v>49</v>
      </c>
      <c r="D223" s="4" t="s">
        <v>50</v>
      </c>
      <c r="E223" s="5">
        <v>43958</v>
      </c>
      <c r="F223" s="4" t="s">
        <v>12</v>
      </c>
      <c r="G223" s="4" t="s">
        <v>70</v>
      </c>
      <c r="H223" s="4">
        <v>163</v>
      </c>
      <c r="I223" s="10">
        <v>149</v>
      </c>
      <c r="J223" s="11">
        <v>24287</v>
      </c>
    </row>
    <row r="224" spans="2:10" hidden="1" x14ac:dyDescent="0.3">
      <c r="B224" s="6" t="s">
        <v>17</v>
      </c>
      <c r="C224" s="4" t="s">
        <v>48</v>
      </c>
      <c r="D224" s="4" t="s">
        <v>47</v>
      </c>
      <c r="E224" s="5">
        <v>43958</v>
      </c>
      <c r="F224" s="4" t="s">
        <v>14</v>
      </c>
      <c r="G224" s="4" t="s">
        <v>70</v>
      </c>
      <c r="H224" s="4">
        <v>195</v>
      </c>
      <c r="I224" s="10">
        <v>699</v>
      </c>
      <c r="J224" s="11">
        <v>136305</v>
      </c>
    </row>
    <row r="225" spans="2:10" hidden="1" x14ac:dyDescent="0.3">
      <c r="B225" s="6" t="s">
        <v>20</v>
      </c>
      <c r="C225" s="4" t="s">
        <v>52</v>
      </c>
      <c r="D225" s="4" t="s">
        <v>42</v>
      </c>
      <c r="E225" s="5">
        <v>43958</v>
      </c>
      <c r="F225" s="4" t="s">
        <v>16</v>
      </c>
      <c r="G225" s="4" t="s">
        <v>71</v>
      </c>
      <c r="H225" s="4">
        <v>222</v>
      </c>
      <c r="I225" s="10">
        <v>343</v>
      </c>
      <c r="J225" s="11">
        <v>76146</v>
      </c>
    </row>
    <row r="226" spans="2:10" hidden="1" x14ac:dyDescent="0.3">
      <c r="B226" s="6" t="s">
        <v>25</v>
      </c>
      <c r="C226" s="4" t="s">
        <v>58</v>
      </c>
      <c r="D226" s="4" t="s">
        <v>44</v>
      </c>
      <c r="E226" s="5">
        <v>43961</v>
      </c>
      <c r="F226" s="4" t="s">
        <v>26</v>
      </c>
      <c r="G226" s="4" t="s">
        <v>73</v>
      </c>
      <c r="H226" s="4">
        <v>127</v>
      </c>
      <c r="I226" s="10">
        <v>41.9</v>
      </c>
      <c r="J226" s="11">
        <v>5321.3</v>
      </c>
    </row>
    <row r="227" spans="2:10" hidden="1" x14ac:dyDescent="0.3">
      <c r="B227" s="6" t="s">
        <v>22</v>
      </c>
      <c r="C227" s="4" t="s">
        <v>54</v>
      </c>
      <c r="D227" s="4" t="s">
        <v>55</v>
      </c>
      <c r="E227" s="5">
        <v>43961</v>
      </c>
      <c r="F227" s="4" t="s">
        <v>12</v>
      </c>
      <c r="G227" s="4" t="s">
        <v>70</v>
      </c>
      <c r="H227" s="4">
        <v>150</v>
      </c>
      <c r="I227" s="10">
        <v>529</v>
      </c>
      <c r="J227" s="11">
        <v>79350</v>
      </c>
    </row>
    <row r="228" spans="2:10" hidden="1" x14ac:dyDescent="0.3">
      <c r="B228" s="6" t="s">
        <v>23</v>
      </c>
      <c r="C228" s="4" t="s">
        <v>56</v>
      </c>
      <c r="D228" s="4" t="s">
        <v>44</v>
      </c>
      <c r="E228" s="5">
        <v>43961</v>
      </c>
      <c r="F228" s="4" t="s">
        <v>12</v>
      </c>
      <c r="G228" s="4" t="s">
        <v>70</v>
      </c>
      <c r="H228" s="4">
        <v>299</v>
      </c>
      <c r="I228" s="10">
        <v>77.900000000000006</v>
      </c>
      <c r="J228" s="11">
        <v>23292.100000000002</v>
      </c>
    </row>
    <row r="229" spans="2:10" hidden="1" x14ac:dyDescent="0.3">
      <c r="B229" s="6" t="s">
        <v>21</v>
      </c>
      <c r="C229" s="4" t="s">
        <v>53</v>
      </c>
      <c r="D229" s="4" t="s">
        <v>50</v>
      </c>
      <c r="E229" s="5">
        <v>43961</v>
      </c>
      <c r="F229" s="4" t="s">
        <v>14</v>
      </c>
      <c r="G229" s="4" t="s">
        <v>70</v>
      </c>
      <c r="H229" s="4">
        <v>218</v>
      </c>
      <c r="I229" s="10">
        <v>398</v>
      </c>
      <c r="J229" s="11">
        <v>86764</v>
      </c>
    </row>
    <row r="230" spans="2:10" hidden="1" x14ac:dyDescent="0.3">
      <c r="B230" s="6" t="s">
        <v>24</v>
      </c>
      <c r="C230" s="4" t="s">
        <v>57</v>
      </c>
      <c r="D230" s="4" t="s">
        <v>55</v>
      </c>
      <c r="E230" s="5">
        <v>43961</v>
      </c>
      <c r="F230" s="4" t="s">
        <v>26</v>
      </c>
      <c r="G230" s="4" t="s">
        <v>73</v>
      </c>
      <c r="H230" s="4">
        <v>280</v>
      </c>
      <c r="I230" s="10">
        <v>299</v>
      </c>
      <c r="J230" s="11">
        <v>83720</v>
      </c>
    </row>
    <row r="231" spans="2:10" hidden="1" x14ac:dyDescent="0.3">
      <c r="B231" s="6" t="s">
        <v>27</v>
      </c>
      <c r="C231" s="4" t="s">
        <v>59</v>
      </c>
      <c r="D231" s="4" t="s">
        <v>47</v>
      </c>
      <c r="E231" s="5">
        <v>43964</v>
      </c>
      <c r="F231" s="4" t="s">
        <v>26</v>
      </c>
      <c r="G231" s="4" t="s">
        <v>73</v>
      </c>
      <c r="H231" s="4">
        <v>234</v>
      </c>
      <c r="I231" s="10">
        <v>49.9</v>
      </c>
      <c r="J231" s="11">
        <v>11676.6</v>
      </c>
    </row>
    <row r="232" spans="2:10" hidden="1" x14ac:dyDescent="0.3">
      <c r="B232" s="6" t="s">
        <v>29</v>
      </c>
      <c r="C232" s="4" t="s">
        <v>61</v>
      </c>
      <c r="D232" s="4" t="s">
        <v>47</v>
      </c>
      <c r="E232" s="5">
        <v>43964</v>
      </c>
      <c r="F232" s="4" t="s">
        <v>16</v>
      </c>
      <c r="G232" s="4" t="s">
        <v>71</v>
      </c>
      <c r="H232" s="4">
        <v>288</v>
      </c>
      <c r="I232" s="10">
        <v>109.9</v>
      </c>
      <c r="J232" s="11">
        <v>31651.200000000001</v>
      </c>
    </row>
    <row r="233" spans="2:10" hidden="1" x14ac:dyDescent="0.3">
      <c r="B233" s="6" t="s">
        <v>31</v>
      </c>
      <c r="C233" s="4" t="s">
        <v>63</v>
      </c>
      <c r="D233" s="4" t="s">
        <v>55</v>
      </c>
      <c r="E233" s="5">
        <v>43964</v>
      </c>
      <c r="F233" s="4" t="s">
        <v>10</v>
      </c>
      <c r="G233" s="4" t="s">
        <v>72</v>
      </c>
      <c r="H233" s="4">
        <v>168</v>
      </c>
      <c r="I233" s="10">
        <v>699</v>
      </c>
      <c r="J233" s="11">
        <v>117432</v>
      </c>
    </row>
    <row r="234" spans="2:10" hidden="1" x14ac:dyDescent="0.3">
      <c r="B234" s="6" t="s">
        <v>28</v>
      </c>
      <c r="C234" s="4" t="s">
        <v>60</v>
      </c>
      <c r="D234" s="4" t="s">
        <v>55</v>
      </c>
      <c r="E234" s="5">
        <v>43964</v>
      </c>
      <c r="F234" s="4" t="s">
        <v>14</v>
      </c>
      <c r="G234" s="4" t="s">
        <v>70</v>
      </c>
      <c r="H234" s="4">
        <v>135</v>
      </c>
      <c r="I234" s="10">
        <v>72.900000000000006</v>
      </c>
      <c r="J234" s="11">
        <v>9841.5</v>
      </c>
    </row>
    <row r="235" spans="2:10" hidden="1" x14ac:dyDescent="0.3">
      <c r="B235" s="6" t="s">
        <v>30</v>
      </c>
      <c r="C235" s="4" t="s">
        <v>62</v>
      </c>
      <c r="D235" s="4" t="s">
        <v>44</v>
      </c>
      <c r="E235" s="5">
        <v>43964</v>
      </c>
      <c r="F235" s="4" t="s">
        <v>12</v>
      </c>
      <c r="G235" s="4" t="s">
        <v>70</v>
      </c>
      <c r="H235" s="4">
        <v>187</v>
      </c>
      <c r="I235" s="10">
        <v>54.9</v>
      </c>
      <c r="J235" s="11">
        <v>10266.299999999999</v>
      </c>
    </row>
    <row r="236" spans="2:10" hidden="1" x14ac:dyDescent="0.3">
      <c r="B236" s="6" t="s">
        <v>34</v>
      </c>
      <c r="C236" s="4" t="s">
        <v>66</v>
      </c>
      <c r="D236" s="4" t="s">
        <v>47</v>
      </c>
      <c r="E236" s="5">
        <v>43967</v>
      </c>
      <c r="F236" s="4" t="s">
        <v>14</v>
      </c>
      <c r="G236" s="4" t="s">
        <v>70</v>
      </c>
      <c r="H236" s="4">
        <v>115</v>
      </c>
      <c r="I236" s="10">
        <v>49.9</v>
      </c>
      <c r="J236" s="11">
        <v>5738.5</v>
      </c>
    </row>
    <row r="237" spans="2:10" hidden="1" x14ac:dyDescent="0.3">
      <c r="B237" s="6" t="s">
        <v>33</v>
      </c>
      <c r="C237" s="4" t="s">
        <v>65</v>
      </c>
      <c r="D237" s="4" t="s">
        <v>50</v>
      </c>
      <c r="E237" s="5">
        <v>43967</v>
      </c>
      <c r="F237" s="4" t="s">
        <v>16</v>
      </c>
      <c r="G237" s="4" t="s">
        <v>71</v>
      </c>
      <c r="H237" s="4">
        <v>164</v>
      </c>
      <c r="I237" s="10">
        <v>201</v>
      </c>
      <c r="J237" s="11">
        <v>32964</v>
      </c>
    </row>
    <row r="238" spans="2:10" hidden="1" x14ac:dyDescent="0.3">
      <c r="B238" s="6" t="s">
        <v>32</v>
      </c>
      <c r="C238" s="4" t="s">
        <v>64</v>
      </c>
      <c r="D238" s="4" t="s">
        <v>42</v>
      </c>
      <c r="E238" s="5">
        <v>43967</v>
      </c>
      <c r="F238" s="4" t="s">
        <v>10</v>
      </c>
      <c r="G238" s="4" t="s">
        <v>72</v>
      </c>
      <c r="H238" s="4">
        <v>272</v>
      </c>
      <c r="I238" s="10">
        <v>352</v>
      </c>
      <c r="J238" s="11">
        <v>95744</v>
      </c>
    </row>
    <row r="239" spans="2:10" hidden="1" x14ac:dyDescent="0.3">
      <c r="B239" s="6" t="s">
        <v>35</v>
      </c>
      <c r="C239" s="4" t="s">
        <v>67</v>
      </c>
      <c r="D239" s="4" t="s">
        <v>55</v>
      </c>
      <c r="E239" s="5">
        <v>43967</v>
      </c>
      <c r="F239" s="4" t="s">
        <v>12</v>
      </c>
      <c r="G239" s="4" t="s">
        <v>70</v>
      </c>
      <c r="H239" s="4">
        <v>101</v>
      </c>
      <c r="I239" s="10">
        <v>151</v>
      </c>
      <c r="J239" s="11">
        <v>15251</v>
      </c>
    </row>
    <row r="240" spans="2:10" hidden="1" x14ac:dyDescent="0.3">
      <c r="B240" s="6" t="s">
        <v>36</v>
      </c>
      <c r="C240" s="4" t="s">
        <v>68</v>
      </c>
      <c r="D240" s="4" t="s">
        <v>55</v>
      </c>
      <c r="E240" s="5">
        <v>43967</v>
      </c>
      <c r="F240" s="4" t="s">
        <v>37</v>
      </c>
      <c r="G240" s="4" t="s">
        <v>73</v>
      </c>
      <c r="H240" s="4">
        <v>243</v>
      </c>
      <c r="I240" s="10">
        <v>199.9</v>
      </c>
      <c r="J240" s="11">
        <v>48575.700000000004</v>
      </c>
    </row>
    <row r="241" spans="2:10" hidden="1" x14ac:dyDescent="0.3">
      <c r="B241" s="6" t="s">
        <v>17</v>
      </c>
      <c r="C241" s="4" t="s">
        <v>48</v>
      </c>
      <c r="D241" s="4" t="s">
        <v>47</v>
      </c>
      <c r="E241" s="5">
        <v>43970</v>
      </c>
      <c r="F241" s="4" t="s">
        <v>12</v>
      </c>
      <c r="G241" s="4" t="s">
        <v>70</v>
      </c>
      <c r="H241" s="4">
        <v>266</v>
      </c>
      <c r="I241" s="10">
        <v>699</v>
      </c>
      <c r="J241" s="11">
        <v>185934</v>
      </c>
    </row>
    <row r="242" spans="2:10" hidden="1" x14ac:dyDescent="0.3">
      <c r="B242" s="6" t="s">
        <v>15</v>
      </c>
      <c r="C242" s="4" t="s">
        <v>46</v>
      </c>
      <c r="D242" s="4" t="s">
        <v>47</v>
      </c>
      <c r="E242" s="5">
        <v>43970</v>
      </c>
      <c r="F242" s="4" t="s">
        <v>10</v>
      </c>
      <c r="G242" s="4" t="s">
        <v>72</v>
      </c>
      <c r="H242" s="4">
        <v>287</v>
      </c>
      <c r="I242" s="10">
        <v>39.9</v>
      </c>
      <c r="J242" s="11">
        <v>11451.3</v>
      </c>
    </row>
    <row r="243" spans="2:10" hidden="1" x14ac:dyDescent="0.3">
      <c r="B243" s="6" t="s">
        <v>13</v>
      </c>
      <c r="C243" s="4" t="s">
        <v>45</v>
      </c>
      <c r="D243" s="4" t="s">
        <v>44</v>
      </c>
      <c r="E243" s="5">
        <v>43970</v>
      </c>
      <c r="F243" s="4" t="s">
        <v>40</v>
      </c>
      <c r="G243" s="4" t="s">
        <v>74</v>
      </c>
      <c r="H243" s="4">
        <v>188</v>
      </c>
      <c r="I243" s="10">
        <v>68.5</v>
      </c>
      <c r="J243" s="11">
        <v>12878</v>
      </c>
    </row>
    <row r="244" spans="2:10" hidden="1" x14ac:dyDescent="0.3">
      <c r="B244" s="6" t="s">
        <v>9</v>
      </c>
      <c r="C244" s="4" t="s">
        <v>41</v>
      </c>
      <c r="D244" s="4" t="s">
        <v>42</v>
      </c>
      <c r="E244" s="5">
        <v>43970</v>
      </c>
      <c r="F244" s="4" t="s">
        <v>38</v>
      </c>
      <c r="G244" s="4" t="s">
        <v>74</v>
      </c>
      <c r="H244" s="4">
        <v>124</v>
      </c>
      <c r="I244" s="10">
        <v>301</v>
      </c>
      <c r="J244" s="11">
        <v>37324</v>
      </c>
    </row>
    <row r="245" spans="2:10" hidden="1" x14ac:dyDescent="0.3">
      <c r="B245" s="6" t="s">
        <v>11</v>
      </c>
      <c r="C245" s="4" t="s">
        <v>43</v>
      </c>
      <c r="D245" s="4" t="s">
        <v>44</v>
      </c>
      <c r="E245" s="5">
        <v>43970</v>
      </c>
      <c r="F245" s="4" t="s">
        <v>39</v>
      </c>
      <c r="G245" s="4" t="s">
        <v>74</v>
      </c>
      <c r="H245" s="4">
        <v>157</v>
      </c>
      <c r="I245" s="10">
        <v>64.900000000000006</v>
      </c>
      <c r="J245" s="11">
        <v>10189.300000000001</v>
      </c>
    </row>
    <row r="246" spans="2:10" hidden="1" x14ac:dyDescent="0.3">
      <c r="B246" s="6" t="s">
        <v>19</v>
      </c>
      <c r="C246" s="4" t="s">
        <v>51</v>
      </c>
      <c r="D246" s="4" t="s">
        <v>42</v>
      </c>
      <c r="E246" s="5">
        <v>43973</v>
      </c>
      <c r="F246" s="4" t="s">
        <v>16</v>
      </c>
      <c r="G246" s="4" t="s">
        <v>71</v>
      </c>
      <c r="H246" s="4">
        <v>158</v>
      </c>
      <c r="I246" s="10">
        <v>343</v>
      </c>
      <c r="J246" s="11">
        <v>54194</v>
      </c>
    </row>
    <row r="247" spans="2:10" hidden="1" x14ac:dyDescent="0.3">
      <c r="B247" s="6" t="s">
        <v>18</v>
      </c>
      <c r="C247" s="4" t="s">
        <v>49</v>
      </c>
      <c r="D247" s="4" t="s">
        <v>50</v>
      </c>
      <c r="E247" s="5">
        <v>43973</v>
      </c>
      <c r="F247" s="4" t="s">
        <v>14</v>
      </c>
      <c r="G247" s="4" t="s">
        <v>70</v>
      </c>
      <c r="H247" s="4">
        <v>130</v>
      </c>
      <c r="I247" s="10">
        <v>149</v>
      </c>
      <c r="J247" s="11">
        <v>19370</v>
      </c>
    </row>
    <row r="248" spans="2:10" hidden="1" x14ac:dyDescent="0.3">
      <c r="B248" s="6" t="s">
        <v>20</v>
      </c>
      <c r="C248" s="4" t="s">
        <v>52</v>
      </c>
      <c r="D248" s="4" t="s">
        <v>42</v>
      </c>
      <c r="E248" s="5">
        <v>43973</v>
      </c>
      <c r="F248" s="4" t="s">
        <v>10</v>
      </c>
      <c r="G248" s="4" t="s">
        <v>72</v>
      </c>
      <c r="H248" s="4">
        <v>235</v>
      </c>
      <c r="I248" s="10">
        <v>343</v>
      </c>
      <c r="J248" s="11">
        <v>80605</v>
      </c>
    </row>
    <row r="249" spans="2:10" hidden="1" x14ac:dyDescent="0.3">
      <c r="B249" s="6" t="s">
        <v>22</v>
      </c>
      <c r="C249" s="4" t="s">
        <v>54</v>
      </c>
      <c r="D249" s="4" t="s">
        <v>55</v>
      </c>
      <c r="E249" s="5">
        <v>43973</v>
      </c>
      <c r="F249" s="4" t="s">
        <v>12</v>
      </c>
      <c r="G249" s="4" t="s">
        <v>70</v>
      </c>
      <c r="H249" s="4">
        <v>104</v>
      </c>
      <c r="I249" s="10">
        <v>529</v>
      </c>
      <c r="J249" s="11">
        <v>55016</v>
      </c>
    </row>
    <row r="250" spans="2:10" hidden="1" x14ac:dyDescent="0.3">
      <c r="B250" s="6" t="s">
        <v>21</v>
      </c>
      <c r="C250" s="4" t="s">
        <v>53</v>
      </c>
      <c r="D250" s="4" t="s">
        <v>50</v>
      </c>
      <c r="E250" s="5">
        <v>43973</v>
      </c>
      <c r="F250" s="4" t="s">
        <v>14</v>
      </c>
      <c r="G250" s="4" t="s">
        <v>70</v>
      </c>
      <c r="H250" s="4">
        <v>128</v>
      </c>
      <c r="I250" s="10">
        <v>398</v>
      </c>
      <c r="J250" s="11">
        <v>50944</v>
      </c>
    </row>
    <row r="251" spans="2:10" hidden="1" x14ac:dyDescent="0.3">
      <c r="B251" s="6" t="s">
        <v>23</v>
      </c>
      <c r="C251" s="4" t="s">
        <v>56</v>
      </c>
      <c r="D251" s="4" t="s">
        <v>44</v>
      </c>
      <c r="E251" s="5">
        <v>43976</v>
      </c>
      <c r="F251" s="4" t="s">
        <v>12</v>
      </c>
      <c r="G251" s="4" t="s">
        <v>70</v>
      </c>
      <c r="H251" s="4">
        <v>143</v>
      </c>
      <c r="I251" s="10">
        <v>77.900000000000006</v>
      </c>
      <c r="J251" s="11">
        <v>11139.7</v>
      </c>
    </row>
    <row r="252" spans="2:10" hidden="1" x14ac:dyDescent="0.3">
      <c r="B252" s="6" t="s">
        <v>28</v>
      </c>
      <c r="C252" s="4" t="s">
        <v>60</v>
      </c>
      <c r="D252" s="4" t="s">
        <v>55</v>
      </c>
      <c r="E252" s="5">
        <v>43976</v>
      </c>
      <c r="F252" s="4" t="s">
        <v>12</v>
      </c>
      <c r="G252" s="4" t="s">
        <v>70</v>
      </c>
      <c r="H252" s="4">
        <v>106</v>
      </c>
      <c r="I252" s="10">
        <v>72.900000000000006</v>
      </c>
      <c r="J252" s="11">
        <v>7727.4000000000005</v>
      </c>
    </row>
    <row r="253" spans="2:10" hidden="1" x14ac:dyDescent="0.3">
      <c r="B253" s="6" t="s">
        <v>27</v>
      </c>
      <c r="C253" s="4" t="s">
        <v>59</v>
      </c>
      <c r="D253" s="4" t="s">
        <v>47</v>
      </c>
      <c r="E253" s="5">
        <v>43976</v>
      </c>
      <c r="F253" s="4" t="s">
        <v>12</v>
      </c>
      <c r="G253" s="4" t="s">
        <v>70</v>
      </c>
      <c r="H253" s="4">
        <v>267</v>
      </c>
      <c r="I253" s="10">
        <v>49.9</v>
      </c>
      <c r="J253" s="11">
        <v>13323.3</v>
      </c>
    </row>
    <row r="254" spans="2:10" hidden="1" x14ac:dyDescent="0.3">
      <c r="B254" s="6" t="s">
        <v>25</v>
      </c>
      <c r="C254" s="4" t="s">
        <v>58</v>
      </c>
      <c r="D254" s="4" t="s">
        <v>44</v>
      </c>
      <c r="E254" s="5">
        <v>43976</v>
      </c>
      <c r="F254" s="4" t="s">
        <v>14</v>
      </c>
      <c r="G254" s="4" t="s">
        <v>70</v>
      </c>
      <c r="H254" s="4">
        <v>178</v>
      </c>
      <c r="I254" s="10">
        <v>41.9</v>
      </c>
      <c r="J254" s="11">
        <v>7458.2</v>
      </c>
    </row>
    <row r="255" spans="2:10" hidden="1" x14ac:dyDescent="0.3">
      <c r="B255" s="6" t="s">
        <v>24</v>
      </c>
      <c r="C255" s="4" t="s">
        <v>57</v>
      </c>
      <c r="D255" s="4" t="s">
        <v>55</v>
      </c>
      <c r="E255" s="5">
        <v>43976</v>
      </c>
      <c r="F255" s="4" t="s">
        <v>16</v>
      </c>
      <c r="G255" s="4" t="s">
        <v>71</v>
      </c>
      <c r="H255" s="4">
        <v>222</v>
      </c>
      <c r="I255" s="10">
        <v>299</v>
      </c>
      <c r="J255" s="11">
        <v>66378</v>
      </c>
    </row>
    <row r="256" spans="2:10" hidden="1" x14ac:dyDescent="0.3">
      <c r="B256" s="6" t="s">
        <v>31</v>
      </c>
      <c r="C256" s="4" t="s">
        <v>63</v>
      </c>
      <c r="D256" s="4" t="s">
        <v>55</v>
      </c>
      <c r="E256" s="5">
        <v>43979</v>
      </c>
      <c r="F256" s="4" t="s">
        <v>26</v>
      </c>
      <c r="G256" s="4" t="s">
        <v>73</v>
      </c>
      <c r="H256" s="4">
        <v>164</v>
      </c>
      <c r="I256" s="10">
        <v>699</v>
      </c>
      <c r="J256" s="11">
        <v>114636</v>
      </c>
    </row>
    <row r="257" spans="2:10" hidden="1" x14ac:dyDescent="0.3">
      <c r="B257" s="6" t="s">
        <v>29</v>
      </c>
      <c r="C257" s="4" t="s">
        <v>61</v>
      </c>
      <c r="D257" s="4" t="s">
        <v>47</v>
      </c>
      <c r="E257" s="5">
        <v>43979</v>
      </c>
      <c r="F257" s="4" t="s">
        <v>26</v>
      </c>
      <c r="G257" s="4" t="s">
        <v>73</v>
      </c>
      <c r="H257" s="4">
        <v>125</v>
      </c>
      <c r="I257" s="10">
        <v>109.9</v>
      </c>
      <c r="J257" s="11">
        <v>13737.5</v>
      </c>
    </row>
    <row r="258" spans="2:10" hidden="1" x14ac:dyDescent="0.3">
      <c r="B258" s="6" t="s">
        <v>33</v>
      </c>
      <c r="C258" s="4" t="s">
        <v>65</v>
      </c>
      <c r="D258" s="4" t="s">
        <v>50</v>
      </c>
      <c r="E258" s="5">
        <v>43979</v>
      </c>
      <c r="F258" s="4" t="s">
        <v>16</v>
      </c>
      <c r="G258" s="4" t="s">
        <v>71</v>
      </c>
      <c r="H258" s="4">
        <v>227</v>
      </c>
      <c r="I258" s="10">
        <v>201</v>
      </c>
      <c r="J258" s="11">
        <v>45627</v>
      </c>
    </row>
    <row r="259" spans="2:10" hidden="1" x14ac:dyDescent="0.3">
      <c r="B259" s="6" t="s">
        <v>32</v>
      </c>
      <c r="C259" s="4" t="s">
        <v>64</v>
      </c>
      <c r="D259" s="4" t="s">
        <v>42</v>
      </c>
      <c r="E259" s="5">
        <v>43979</v>
      </c>
      <c r="F259" s="4" t="s">
        <v>14</v>
      </c>
      <c r="G259" s="4" t="s">
        <v>70</v>
      </c>
      <c r="H259" s="4">
        <v>104</v>
      </c>
      <c r="I259" s="10">
        <v>352</v>
      </c>
      <c r="J259" s="11">
        <v>36608</v>
      </c>
    </row>
    <row r="260" spans="2:10" hidden="1" x14ac:dyDescent="0.3">
      <c r="B260" s="6" t="s">
        <v>30</v>
      </c>
      <c r="C260" s="4" t="s">
        <v>62</v>
      </c>
      <c r="D260" s="4" t="s">
        <v>44</v>
      </c>
      <c r="E260" s="5">
        <v>43979</v>
      </c>
      <c r="F260" s="4" t="s">
        <v>26</v>
      </c>
      <c r="G260" s="4" t="s">
        <v>73</v>
      </c>
      <c r="H260" s="4">
        <v>191</v>
      </c>
      <c r="I260" s="10">
        <v>54.9</v>
      </c>
      <c r="J260" s="11">
        <v>10485.9</v>
      </c>
    </row>
    <row r="261" spans="2:10" hidden="1" x14ac:dyDescent="0.3">
      <c r="B261" s="6" t="s">
        <v>9</v>
      </c>
      <c r="C261" s="4" t="s">
        <v>41</v>
      </c>
      <c r="D261" s="4" t="s">
        <v>42</v>
      </c>
      <c r="E261" s="5">
        <v>43982</v>
      </c>
      <c r="F261" s="4" t="s">
        <v>16</v>
      </c>
      <c r="G261" s="4" t="s">
        <v>71</v>
      </c>
      <c r="H261" s="4">
        <v>236</v>
      </c>
      <c r="I261" s="10">
        <v>301</v>
      </c>
      <c r="J261" s="11">
        <v>71036</v>
      </c>
    </row>
    <row r="262" spans="2:10" hidden="1" x14ac:dyDescent="0.3">
      <c r="B262" s="6" t="s">
        <v>36</v>
      </c>
      <c r="C262" s="4" t="s">
        <v>68</v>
      </c>
      <c r="D262" s="4" t="s">
        <v>55</v>
      </c>
      <c r="E262" s="5">
        <v>43982</v>
      </c>
      <c r="F262" s="4" t="s">
        <v>10</v>
      </c>
      <c r="G262" s="4" t="s">
        <v>72</v>
      </c>
      <c r="H262" s="4">
        <v>220</v>
      </c>
      <c r="I262" s="10">
        <v>199.9</v>
      </c>
      <c r="J262" s="11">
        <v>43978</v>
      </c>
    </row>
    <row r="263" spans="2:10" hidden="1" x14ac:dyDescent="0.3">
      <c r="B263" s="6" t="s">
        <v>35</v>
      </c>
      <c r="C263" s="4" t="s">
        <v>67</v>
      </c>
      <c r="D263" s="4" t="s">
        <v>55</v>
      </c>
      <c r="E263" s="5">
        <v>43982</v>
      </c>
      <c r="F263" s="4" t="s">
        <v>10</v>
      </c>
      <c r="G263" s="4" t="s">
        <v>72</v>
      </c>
      <c r="H263" s="4">
        <v>269</v>
      </c>
      <c r="I263" s="10">
        <v>151</v>
      </c>
      <c r="J263" s="11">
        <v>40619</v>
      </c>
    </row>
    <row r="264" spans="2:10" hidden="1" x14ac:dyDescent="0.3">
      <c r="B264" s="6" t="s">
        <v>34</v>
      </c>
      <c r="C264" s="4" t="s">
        <v>66</v>
      </c>
      <c r="D264" s="4" t="s">
        <v>47</v>
      </c>
      <c r="E264" s="5">
        <v>43982</v>
      </c>
      <c r="F264" s="4" t="s">
        <v>12</v>
      </c>
      <c r="G264" s="4" t="s">
        <v>70</v>
      </c>
      <c r="H264" s="4">
        <v>126</v>
      </c>
      <c r="I264" s="10">
        <v>49.9</v>
      </c>
      <c r="J264" s="11">
        <v>6287.4</v>
      </c>
    </row>
    <row r="265" spans="2:10" hidden="1" x14ac:dyDescent="0.3">
      <c r="B265" s="6" t="s">
        <v>11</v>
      </c>
      <c r="C265" s="4" t="s">
        <v>43</v>
      </c>
      <c r="D265" s="4" t="s">
        <v>44</v>
      </c>
      <c r="E265" s="5">
        <v>43982</v>
      </c>
      <c r="F265" s="4" t="s">
        <v>14</v>
      </c>
      <c r="G265" s="4" t="s">
        <v>70</v>
      </c>
      <c r="H265" s="4">
        <v>189</v>
      </c>
      <c r="I265" s="10">
        <v>64.900000000000006</v>
      </c>
      <c r="J265" s="11">
        <v>12266.1</v>
      </c>
    </row>
    <row r="266" spans="2:10" hidden="1" x14ac:dyDescent="0.3">
      <c r="B266" s="6" t="s">
        <v>19</v>
      </c>
      <c r="C266" s="4" t="s">
        <v>51</v>
      </c>
      <c r="D266" s="4" t="s">
        <v>42</v>
      </c>
      <c r="E266" s="5">
        <v>43985</v>
      </c>
      <c r="F266" s="4" t="s">
        <v>40</v>
      </c>
      <c r="G266" s="4" t="s">
        <v>74</v>
      </c>
      <c r="H266" s="4">
        <v>236</v>
      </c>
      <c r="I266" s="10">
        <v>343</v>
      </c>
      <c r="J266" s="11">
        <v>80948</v>
      </c>
    </row>
    <row r="267" spans="2:10" hidden="1" x14ac:dyDescent="0.3">
      <c r="B267" s="6" t="s">
        <v>15</v>
      </c>
      <c r="C267" s="4" t="s">
        <v>46</v>
      </c>
      <c r="D267" s="4" t="s">
        <v>47</v>
      </c>
      <c r="E267" s="5">
        <v>43985</v>
      </c>
      <c r="F267" s="4" t="s">
        <v>37</v>
      </c>
      <c r="G267" s="4" t="s">
        <v>73</v>
      </c>
      <c r="H267" s="4">
        <v>244</v>
      </c>
      <c r="I267" s="10">
        <v>39.9</v>
      </c>
      <c r="J267" s="11">
        <v>9735.6</v>
      </c>
    </row>
    <row r="268" spans="2:10" hidden="1" x14ac:dyDescent="0.3">
      <c r="B268" s="6" t="s">
        <v>17</v>
      </c>
      <c r="C268" s="4" t="s">
        <v>48</v>
      </c>
      <c r="D268" s="4" t="s">
        <v>47</v>
      </c>
      <c r="E268" s="5">
        <v>43985</v>
      </c>
      <c r="F268" s="4" t="s">
        <v>38</v>
      </c>
      <c r="G268" s="4" t="s">
        <v>74</v>
      </c>
      <c r="H268" s="4">
        <v>202</v>
      </c>
      <c r="I268" s="10">
        <v>699</v>
      </c>
      <c r="J268" s="11">
        <v>141198</v>
      </c>
    </row>
    <row r="269" spans="2:10" hidden="1" x14ac:dyDescent="0.3">
      <c r="B269" s="6" t="s">
        <v>13</v>
      </c>
      <c r="C269" s="4" t="s">
        <v>45</v>
      </c>
      <c r="D269" s="4" t="s">
        <v>44</v>
      </c>
      <c r="E269" s="5">
        <v>43985</v>
      </c>
      <c r="F269" s="4" t="s">
        <v>12</v>
      </c>
      <c r="G269" s="4" t="s">
        <v>70</v>
      </c>
      <c r="H269" s="4">
        <v>215</v>
      </c>
      <c r="I269" s="10">
        <v>68.5</v>
      </c>
      <c r="J269" s="11">
        <v>14727.5</v>
      </c>
    </row>
    <row r="270" spans="2:10" hidden="1" x14ac:dyDescent="0.3">
      <c r="B270" s="6" t="s">
        <v>18</v>
      </c>
      <c r="C270" s="4" t="s">
        <v>49</v>
      </c>
      <c r="D270" s="4" t="s">
        <v>50</v>
      </c>
      <c r="E270" s="5">
        <v>43985</v>
      </c>
      <c r="F270" s="4" t="s">
        <v>39</v>
      </c>
      <c r="G270" s="4" t="s">
        <v>74</v>
      </c>
      <c r="H270" s="4">
        <v>154</v>
      </c>
      <c r="I270" s="10">
        <v>149</v>
      </c>
      <c r="J270" s="11">
        <v>22946</v>
      </c>
    </row>
    <row r="271" spans="2:10" hidden="1" x14ac:dyDescent="0.3">
      <c r="B271" s="6" t="s">
        <v>20</v>
      </c>
      <c r="C271" s="4" t="s">
        <v>52</v>
      </c>
      <c r="D271" s="4" t="s">
        <v>42</v>
      </c>
      <c r="E271" s="5">
        <v>43988</v>
      </c>
      <c r="F271" s="4" t="s">
        <v>16</v>
      </c>
      <c r="G271" s="4" t="s">
        <v>71</v>
      </c>
      <c r="H271" s="4">
        <v>253</v>
      </c>
      <c r="I271" s="10">
        <v>343</v>
      </c>
      <c r="J271" s="11">
        <v>86779</v>
      </c>
    </row>
    <row r="272" spans="2:10" hidden="1" x14ac:dyDescent="0.3">
      <c r="B272" s="6" t="s">
        <v>22</v>
      </c>
      <c r="C272" s="4" t="s">
        <v>54</v>
      </c>
      <c r="D272" s="4" t="s">
        <v>55</v>
      </c>
      <c r="E272" s="5">
        <v>43988</v>
      </c>
      <c r="F272" s="4" t="s">
        <v>10</v>
      </c>
      <c r="G272" s="4" t="s">
        <v>72</v>
      </c>
      <c r="H272" s="4">
        <v>156</v>
      </c>
      <c r="I272" s="10">
        <v>529</v>
      </c>
      <c r="J272" s="11">
        <v>82524</v>
      </c>
    </row>
    <row r="273" spans="2:10" hidden="1" x14ac:dyDescent="0.3">
      <c r="B273" s="6" t="s">
        <v>23</v>
      </c>
      <c r="C273" s="4" t="s">
        <v>56</v>
      </c>
      <c r="D273" s="4" t="s">
        <v>44</v>
      </c>
      <c r="E273" s="5">
        <v>43988</v>
      </c>
      <c r="F273" s="4" t="s">
        <v>10</v>
      </c>
      <c r="G273" s="4" t="s">
        <v>72</v>
      </c>
      <c r="H273" s="4">
        <v>265</v>
      </c>
      <c r="I273" s="10">
        <v>77.900000000000006</v>
      </c>
      <c r="J273" s="11">
        <v>20643.5</v>
      </c>
    </row>
    <row r="274" spans="2:10" hidden="1" x14ac:dyDescent="0.3">
      <c r="B274" s="6" t="s">
        <v>24</v>
      </c>
      <c r="C274" s="4" t="s">
        <v>57</v>
      </c>
      <c r="D274" s="4" t="s">
        <v>55</v>
      </c>
      <c r="E274" s="5">
        <v>43988</v>
      </c>
      <c r="F274" s="4" t="s">
        <v>16</v>
      </c>
      <c r="G274" s="4" t="s">
        <v>71</v>
      </c>
      <c r="H274" s="4">
        <v>100</v>
      </c>
      <c r="I274" s="10">
        <v>299</v>
      </c>
      <c r="J274" s="11">
        <v>29900</v>
      </c>
    </row>
    <row r="275" spans="2:10" hidden="1" x14ac:dyDescent="0.3">
      <c r="B275" s="6" t="s">
        <v>21</v>
      </c>
      <c r="C275" s="4" t="s">
        <v>53</v>
      </c>
      <c r="D275" s="4" t="s">
        <v>50</v>
      </c>
      <c r="E275" s="5">
        <v>43988</v>
      </c>
      <c r="F275" s="4" t="s">
        <v>12</v>
      </c>
      <c r="G275" s="4" t="s">
        <v>70</v>
      </c>
      <c r="H275" s="4">
        <v>131</v>
      </c>
      <c r="I275" s="10">
        <v>398</v>
      </c>
      <c r="J275" s="11">
        <v>52138</v>
      </c>
    </row>
    <row r="276" spans="2:10" hidden="1" x14ac:dyDescent="0.3">
      <c r="B276" s="6" t="s">
        <v>30</v>
      </c>
      <c r="C276" s="4" t="s">
        <v>62</v>
      </c>
      <c r="D276" s="4" t="s">
        <v>44</v>
      </c>
      <c r="E276" s="5">
        <v>43991</v>
      </c>
      <c r="F276" s="4" t="s">
        <v>39</v>
      </c>
      <c r="G276" s="4" t="s">
        <v>74</v>
      </c>
      <c r="H276" s="4">
        <v>117</v>
      </c>
      <c r="I276" s="10">
        <v>54.9</v>
      </c>
      <c r="J276" s="11">
        <v>6423.3</v>
      </c>
    </row>
    <row r="277" spans="2:10" hidden="1" x14ac:dyDescent="0.3">
      <c r="B277" s="6" t="s">
        <v>27</v>
      </c>
      <c r="C277" s="4" t="s">
        <v>59</v>
      </c>
      <c r="D277" s="4" t="s">
        <v>47</v>
      </c>
      <c r="E277" s="5">
        <v>43991</v>
      </c>
      <c r="F277" s="4" t="s">
        <v>12</v>
      </c>
      <c r="G277" s="4" t="s">
        <v>70</v>
      </c>
      <c r="H277" s="4">
        <v>259</v>
      </c>
      <c r="I277" s="10">
        <v>49.9</v>
      </c>
      <c r="J277" s="11">
        <v>12924.1</v>
      </c>
    </row>
    <row r="278" spans="2:10" hidden="1" x14ac:dyDescent="0.3">
      <c r="B278" s="6" t="s">
        <v>28</v>
      </c>
      <c r="C278" s="4" t="s">
        <v>60</v>
      </c>
      <c r="D278" s="4" t="s">
        <v>55</v>
      </c>
      <c r="E278" s="5">
        <v>43991</v>
      </c>
      <c r="F278" s="4" t="s">
        <v>37</v>
      </c>
      <c r="G278" s="4" t="s">
        <v>73</v>
      </c>
      <c r="H278" s="4">
        <v>194</v>
      </c>
      <c r="I278" s="10">
        <v>72.900000000000006</v>
      </c>
      <c r="J278" s="11">
        <v>14142.6</v>
      </c>
    </row>
    <row r="279" spans="2:10" hidden="1" x14ac:dyDescent="0.3">
      <c r="B279" s="6" t="s">
        <v>29</v>
      </c>
      <c r="C279" s="4" t="s">
        <v>61</v>
      </c>
      <c r="D279" s="4" t="s">
        <v>47</v>
      </c>
      <c r="E279" s="5">
        <v>43991</v>
      </c>
      <c r="F279" s="4" t="s">
        <v>38</v>
      </c>
      <c r="G279" s="4" t="s">
        <v>74</v>
      </c>
      <c r="H279" s="4">
        <v>289</v>
      </c>
      <c r="I279" s="10">
        <v>109.9</v>
      </c>
      <c r="J279" s="11">
        <v>31761.100000000002</v>
      </c>
    </row>
    <row r="280" spans="2:10" hidden="1" x14ac:dyDescent="0.3">
      <c r="B280" s="6" t="s">
        <v>25</v>
      </c>
      <c r="C280" s="4" t="s">
        <v>58</v>
      </c>
      <c r="D280" s="4" t="s">
        <v>44</v>
      </c>
      <c r="E280" s="5">
        <v>43991</v>
      </c>
      <c r="F280" s="4" t="s">
        <v>14</v>
      </c>
      <c r="G280" s="4" t="s">
        <v>70</v>
      </c>
      <c r="H280" s="4">
        <v>192</v>
      </c>
      <c r="I280" s="10">
        <v>41.9</v>
      </c>
      <c r="J280" s="11">
        <v>8044.7999999999993</v>
      </c>
    </row>
    <row r="281" spans="2:10" hidden="1" x14ac:dyDescent="0.3">
      <c r="B281" s="6" t="s">
        <v>33</v>
      </c>
      <c r="C281" s="4" t="s">
        <v>65</v>
      </c>
      <c r="D281" s="4" t="s">
        <v>50</v>
      </c>
      <c r="E281" s="5">
        <v>43994</v>
      </c>
      <c r="F281" s="4" t="s">
        <v>12</v>
      </c>
      <c r="G281" s="4" t="s">
        <v>70</v>
      </c>
      <c r="H281" s="4">
        <v>208</v>
      </c>
      <c r="I281" s="10">
        <v>201</v>
      </c>
      <c r="J281" s="11">
        <v>41808</v>
      </c>
    </row>
    <row r="282" spans="2:10" hidden="1" x14ac:dyDescent="0.3">
      <c r="B282" s="6" t="s">
        <v>32</v>
      </c>
      <c r="C282" s="4" t="s">
        <v>64</v>
      </c>
      <c r="D282" s="4" t="s">
        <v>42</v>
      </c>
      <c r="E282" s="5">
        <v>43994</v>
      </c>
      <c r="F282" s="4" t="s">
        <v>10</v>
      </c>
      <c r="G282" s="4" t="s">
        <v>72</v>
      </c>
      <c r="H282" s="4">
        <v>233</v>
      </c>
      <c r="I282" s="10">
        <v>352</v>
      </c>
      <c r="J282" s="11">
        <v>82016</v>
      </c>
    </row>
    <row r="283" spans="2:10" hidden="1" x14ac:dyDescent="0.3">
      <c r="B283" s="6" t="s">
        <v>34</v>
      </c>
      <c r="C283" s="4" t="s">
        <v>66</v>
      </c>
      <c r="D283" s="4" t="s">
        <v>47</v>
      </c>
      <c r="E283" s="5">
        <v>43994</v>
      </c>
      <c r="F283" s="4" t="s">
        <v>14</v>
      </c>
      <c r="G283" s="4" t="s">
        <v>70</v>
      </c>
      <c r="H283" s="4">
        <v>181</v>
      </c>
      <c r="I283" s="10">
        <v>49.9</v>
      </c>
      <c r="J283" s="11">
        <v>9031.9</v>
      </c>
    </row>
    <row r="284" spans="2:10" hidden="1" x14ac:dyDescent="0.3">
      <c r="B284" s="6" t="s">
        <v>35</v>
      </c>
      <c r="C284" s="4" t="s">
        <v>67</v>
      </c>
      <c r="D284" s="4" t="s">
        <v>55</v>
      </c>
      <c r="E284" s="5">
        <v>43994</v>
      </c>
      <c r="F284" s="4" t="s">
        <v>16</v>
      </c>
      <c r="G284" s="4" t="s">
        <v>71</v>
      </c>
      <c r="H284" s="4">
        <v>141</v>
      </c>
      <c r="I284" s="10">
        <v>151</v>
      </c>
      <c r="J284" s="11">
        <v>21291</v>
      </c>
    </row>
    <row r="285" spans="2:10" hidden="1" x14ac:dyDescent="0.3">
      <c r="B285" s="6" t="s">
        <v>31</v>
      </c>
      <c r="C285" s="4" t="s">
        <v>63</v>
      </c>
      <c r="D285" s="4" t="s">
        <v>55</v>
      </c>
      <c r="E285" s="5">
        <v>43994</v>
      </c>
      <c r="F285" s="4" t="s">
        <v>40</v>
      </c>
      <c r="G285" s="4" t="s">
        <v>74</v>
      </c>
      <c r="H285" s="4">
        <v>157</v>
      </c>
      <c r="I285" s="10">
        <v>699</v>
      </c>
      <c r="J285" s="11">
        <v>109743</v>
      </c>
    </row>
    <row r="286" spans="2:10" x14ac:dyDescent="0.3">
      <c r="B286" s="6" t="s">
        <v>9</v>
      </c>
      <c r="C286" s="4" t="s">
        <v>41</v>
      </c>
      <c r="D286" s="4" t="s">
        <v>42</v>
      </c>
      <c r="E286" s="5">
        <v>43997</v>
      </c>
      <c r="F286" s="4" t="s">
        <v>14</v>
      </c>
      <c r="G286" s="4" t="s">
        <v>70</v>
      </c>
      <c r="H286" s="4">
        <v>242</v>
      </c>
      <c r="I286" s="10">
        <v>301</v>
      </c>
      <c r="J286" s="11">
        <v>72842</v>
      </c>
    </row>
    <row r="287" spans="2:10" hidden="1" x14ac:dyDescent="0.3">
      <c r="B287" s="6" t="s">
        <v>36</v>
      </c>
      <c r="C287" s="4" t="s">
        <v>68</v>
      </c>
      <c r="D287" s="4" t="s">
        <v>55</v>
      </c>
      <c r="E287" s="5">
        <v>43997</v>
      </c>
      <c r="F287" s="4" t="s">
        <v>10</v>
      </c>
      <c r="G287" s="4" t="s">
        <v>72</v>
      </c>
      <c r="H287" s="4">
        <v>267</v>
      </c>
      <c r="I287" s="10">
        <v>199.9</v>
      </c>
      <c r="J287" s="11">
        <v>53373.3</v>
      </c>
    </row>
    <row r="288" spans="2:10" hidden="1" x14ac:dyDescent="0.3">
      <c r="B288" s="6" t="s">
        <v>13</v>
      </c>
      <c r="C288" s="4" t="s">
        <v>45</v>
      </c>
      <c r="D288" s="4" t="s">
        <v>44</v>
      </c>
      <c r="E288" s="5">
        <v>43997</v>
      </c>
      <c r="F288" s="4" t="s">
        <v>12</v>
      </c>
      <c r="G288" s="4" t="s">
        <v>70</v>
      </c>
      <c r="H288" s="4">
        <v>300</v>
      </c>
      <c r="I288" s="10">
        <v>68.5</v>
      </c>
      <c r="J288" s="11">
        <v>20550</v>
      </c>
    </row>
    <row r="289" spans="2:10" hidden="1" x14ac:dyDescent="0.3">
      <c r="B289" s="6" t="s">
        <v>11</v>
      </c>
      <c r="C289" s="4" t="s">
        <v>43</v>
      </c>
      <c r="D289" s="4" t="s">
        <v>44</v>
      </c>
      <c r="E289" s="5">
        <v>43997</v>
      </c>
      <c r="F289" s="4" t="s">
        <v>12</v>
      </c>
      <c r="G289" s="4" t="s">
        <v>70</v>
      </c>
      <c r="H289" s="4">
        <v>154</v>
      </c>
      <c r="I289" s="10">
        <v>64.900000000000006</v>
      </c>
      <c r="J289" s="11">
        <v>9994.6</v>
      </c>
    </row>
    <row r="290" spans="2:10" hidden="1" x14ac:dyDescent="0.3">
      <c r="B290" s="6" t="s">
        <v>15</v>
      </c>
      <c r="C290" s="4" t="s">
        <v>46</v>
      </c>
      <c r="D290" s="4" t="s">
        <v>47</v>
      </c>
      <c r="E290" s="5">
        <v>43997</v>
      </c>
      <c r="F290" s="4" t="s">
        <v>16</v>
      </c>
      <c r="G290" s="4" t="s">
        <v>71</v>
      </c>
      <c r="H290" s="4">
        <v>277</v>
      </c>
      <c r="I290" s="10">
        <v>39.9</v>
      </c>
      <c r="J290" s="11">
        <v>11052.3</v>
      </c>
    </row>
    <row r="291" spans="2:10" x14ac:dyDescent="0.3">
      <c r="B291" s="6" t="s">
        <v>19</v>
      </c>
      <c r="C291" s="4" t="s">
        <v>51</v>
      </c>
      <c r="D291" s="4" t="s">
        <v>42</v>
      </c>
      <c r="E291" s="5">
        <v>44000</v>
      </c>
      <c r="F291" s="4" t="s">
        <v>12</v>
      </c>
      <c r="G291" s="4" t="s">
        <v>70</v>
      </c>
      <c r="H291" s="4">
        <v>280</v>
      </c>
      <c r="I291" s="10">
        <v>343</v>
      </c>
      <c r="J291" s="11">
        <v>96040</v>
      </c>
    </row>
    <row r="292" spans="2:10" hidden="1" x14ac:dyDescent="0.3">
      <c r="B292" s="6" t="s">
        <v>17</v>
      </c>
      <c r="C292" s="4" t="s">
        <v>48</v>
      </c>
      <c r="D292" s="4" t="s">
        <v>47</v>
      </c>
      <c r="E292" s="5">
        <v>44000</v>
      </c>
      <c r="F292" s="4" t="s">
        <v>14</v>
      </c>
      <c r="G292" s="4" t="s">
        <v>70</v>
      </c>
      <c r="H292" s="4">
        <v>254</v>
      </c>
      <c r="I292" s="10">
        <v>699</v>
      </c>
      <c r="J292" s="11">
        <v>177546</v>
      </c>
    </row>
    <row r="293" spans="2:10" hidden="1" x14ac:dyDescent="0.3">
      <c r="B293" s="6" t="s">
        <v>18</v>
      </c>
      <c r="C293" s="4" t="s">
        <v>49</v>
      </c>
      <c r="D293" s="4" t="s">
        <v>50</v>
      </c>
      <c r="E293" s="5">
        <v>44000</v>
      </c>
      <c r="F293" s="4" t="s">
        <v>12</v>
      </c>
      <c r="G293" s="4" t="s">
        <v>70</v>
      </c>
      <c r="H293" s="4">
        <v>164</v>
      </c>
      <c r="I293" s="10">
        <v>149</v>
      </c>
      <c r="J293" s="11">
        <v>24436</v>
      </c>
    </row>
    <row r="294" spans="2:10" hidden="1" x14ac:dyDescent="0.3">
      <c r="B294" s="6" t="s">
        <v>21</v>
      </c>
      <c r="C294" s="4" t="s">
        <v>53</v>
      </c>
      <c r="D294" s="4" t="s">
        <v>50</v>
      </c>
      <c r="E294" s="5">
        <v>44000</v>
      </c>
      <c r="F294" s="4" t="s">
        <v>26</v>
      </c>
      <c r="G294" s="4" t="s">
        <v>73</v>
      </c>
      <c r="H294" s="4">
        <v>219</v>
      </c>
      <c r="I294" s="10">
        <v>398</v>
      </c>
      <c r="J294" s="11">
        <v>87162</v>
      </c>
    </row>
    <row r="295" spans="2:10" hidden="1" x14ac:dyDescent="0.3">
      <c r="B295" s="6" t="s">
        <v>20</v>
      </c>
      <c r="C295" s="4" t="s">
        <v>52</v>
      </c>
      <c r="D295" s="4" t="s">
        <v>42</v>
      </c>
      <c r="E295" s="5">
        <v>44000</v>
      </c>
      <c r="F295" s="4" t="s">
        <v>26</v>
      </c>
      <c r="G295" s="4" t="s">
        <v>73</v>
      </c>
      <c r="H295" s="4">
        <v>173</v>
      </c>
      <c r="I295" s="10">
        <v>343</v>
      </c>
      <c r="J295" s="11">
        <v>59339</v>
      </c>
    </row>
    <row r="296" spans="2:10" hidden="1" x14ac:dyDescent="0.3">
      <c r="B296" s="6" t="s">
        <v>24</v>
      </c>
      <c r="C296" s="4" t="s">
        <v>57</v>
      </c>
      <c r="D296" s="4" t="s">
        <v>55</v>
      </c>
      <c r="E296" s="5">
        <v>44003</v>
      </c>
      <c r="F296" s="4" t="s">
        <v>16</v>
      </c>
      <c r="G296" s="4" t="s">
        <v>71</v>
      </c>
      <c r="H296" s="4">
        <v>295</v>
      </c>
      <c r="I296" s="10">
        <v>299</v>
      </c>
      <c r="J296" s="11">
        <v>88205</v>
      </c>
    </row>
    <row r="297" spans="2:10" hidden="1" x14ac:dyDescent="0.3">
      <c r="B297" s="6" t="s">
        <v>23</v>
      </c>
      <c r="C297" s="4" t="s">
        <v>56</v>
      </c>
      <c r="D297" s="4" t="s">
        <v>44</v>
      </c>
      <c r="E297" s="5">
        <v>44003</v>
      </c>
      <c r="F297" s="4" t="s">
        <v>14</v>
      </c>
      <c r="G297" s="4" t="s">
        <v>70</v>
      </c>
      <c r="H297" s="4">
        <v>232</v>
      </c>
      <c r="I297" s="10">
        <v>77.900000000000006</v>
      </c>
      <c r="J297" s="11">
        <v>18072.800000000003</v>
      </c>
    </row>
    <row r="298" spans="2:10" hidden="1" x14ac:dyDescent="0.3">
      <c r="B298" s="6" t="s">
        <v>22</v>
      </c>
      <c r="C298" s="4" t="s">
        <v>54</v>
      </c>
      <c r="D298" s="4" t="s">
        <v>55</v>
      </c>
      <c r="E298" s="5">
        <v>44003</v>
      </c>
      <c r="F298" s="4" t="s">
        <v>26</v>
      </c>
      <c r="G298" s="4" t="s">
        <v>73</v>
      </c>
      <c r="H298" s="4">
        <v>244</v>
      </c>
      <c r="I298" s="10">
        <v>529</v>
      </c>
      <c r="J298" s="11">
        <v>129076</v>
      </c>
    </row>
    <row r="299" spans="2:10" hidden="1" x14ac:dyDescent="0.3">
      <c r="B299" s="6" t="s">
        <v>25</v>
      </c>
      <c r="C299" s="4" t="s">
        <v>58</v>
      </c>
      <c r="D299" s="4" t="s">
        <v>44</v>
      </c>
      <c r="E299" s="5">
        <v>44003</v>
      </c>
      <c r="F299" s="4" t="s">
        <v>12</v>
      </c>
      <c r="G299" s="4" t="s">
        <v>70</v>
      </c>
      <c r="H299" s="4">
        <v>129</v>
      </c>
      <c r="I299" s="10">
        <v>41.9</v>
      </c>
      <c r="J299" s="11">
        <v>5405.0999999999995</v>
      </c>
    </row>
    <row r="300" spans="2:10" hidden="1" x14ac:dyDescent="0.3">
      <c r="B300" s="6" t="s">
        <v>27</v>
      </c>
      <c r="C300" s="4" t="s">
        <v>59</v>
      </c>
      <c r="D300" s="4" t="s">
        <v>47</v>
      </c>
      <c r="E300" s="5">
        <v>44003</v>
      </c>
      <c r="F300" s="4" t="s">
        <v>10</v>
      </c>
      <c r="G300" s="4" t="s">
        <v>72</v>
      </c>
      <c r="H300" s="4">
        <v>261</v>
      </c>
      <c r="I300" s="10">
        <v>49.9</v>
      </c>
      <c r="J300" s="11">
        <v>13023.9</v>
      </c>
    </row>
    <row r="301" spans="2:10" hidden="1" x14ac:dyDescent="0.3">
      <c r="B301" s="6" t="s">
        <v>32</v>
      </c>
      <c r="C301" s="4" t="s">
        <v>64</v>
      </c>
      <c r="D301" s="4" t="s">
        <v>42</v>
      </c>
      <c r="E301" s="5">
        <v>44006</v>
      </c>
      <c r="F301" s="4" t="s">
        <v>37</v>
      </c>
      <c r="G301" s="4" t="s">
        <v>73</v>
      </c>
      <c r="H301" s="4">
        <v>177</v>
      </c>
      <c r="I301" s="10">
        <v>352</v>
      </c>
      <c r="J301" s="11">
        <v>62304</v>
      </c>
    </row>
    <row r="302" spans="2:10" hidden="1" x14ac:dyDescent="0.3">
      <c r="B302" s="6" t="s">
        <v>29</v>
      </c>
      <c r="C302" s="4" t="s">
        <v>61</v>
      </c>
      <c r="D302" s="4" t="s">
        <v>47</v>
      </c>
      <c r="E302" s="5">
        <v>44006</v>
      </c>
      <c r="F302" s="4" t="s">
        <v>16</v>
      </c>
      <c r="G302" s="4" t="s">
        <v>71</v>
      </c>
      <c r="H302" s="4">
        <v>171</v>
      </c>
      <c r="I302" s="10">
        <v>109.9</v>
      </c>
      <c r="J302" s="11">
        <v>18792.900000000001</v>
      </c>
    </row>
    <row r="303" spans="2:10" hidden="1" x14ac:dyDescent="0.3">
      <c r="B303" s="6" t="s">
        <v>28</v>
      </c>
      <c r="C303" s="4" t="s">
        <v>60</v>
      </c>
      <c r="D303" s="4" t="s">
        <v>55</v>
      </c>
      <c r="E303" s="5">
        <v>44006</v>
      </c>
      <c r="F303" s="4" t="s">
        <v>10</v>
      </c>
      <c r="G303" s="4" t="s">
        <v>72</v>
      </c>
      <c r="H303" s="4">
        <v>236</v>
      </c>
      <c r="I303" s="10">
        <v>72.900000000000006</v>
      </c>
      <c r="J303" s="11">
        <v>17204.400000000001</v>
      </c>
    </row>
    <row r="304" spans="2:10" hidden="1" x14ac:dyDescent="0.3">
      <c r="B304" s="6" t="s">
        <v>31</v>
      </c>
      <c r="C304" s="4" t="s">
        <v>63</v>
      </c>
      <c r="D304" s="4" t="s">
        <v>55</v>
      </c>
      <c r="E304" s="5">
        <v>44006</v>
      </c>
      <c r="F304" s="4" t="s">
        <v>12</v>
      </c>
      <c r="G304" s="4" t="s">
        <v>70</v>
      </c>
      <c r="H304" s="4">
        <v>177</v>
      </c>
      <c r="I304" s="10">
        <v>699</v>
      </c>
      <c r="J304" s="11">
        <v>123723</v>
      </c>
    </row>
    <row r="305" spans="2:10" hidden="1" x14ac:dyDescent="0.3">
      <c r="B305" s="6" t="s">
        <v>30</v>
      </c>
      <c r="C305" s="4" t="s">
        <v>62</v>
      </c>
      <c r="D305" s="4" t="s">
        <v>44</v>
      </c>
      <c r="E305" s="5">
        <v>44006</v>
      </c>
      <c r="F305" s="4" t="s">
        <v>14</v>
      </c>
      <c r="G305" s="4" t="s">
        <v>70</v>
      </c>
      <c r="H305" s="4">
        <v>300</v>
      </c>
      <c r="I305" s="10">
        <v>54.9</v>
      </c>
      <c r="J305" s="11">
        <v>16470</v>
      </c>
    </row>
    <row r="306" spans="2:10" x14ac:dyDescent="0.3">
      <c r="B306" s="6" t="s">
        <v>9</v>
      </c>
      <c r="C306" s="4" t="s">
        <v>41</v>
      </c>
      <c r="D306" s="4" t="s">
        <v>42</v>
      </c>
      <c r="E306" s="5">
        <v>44009</v>
      </c>
      <c r="F306" s="4" t="s">
        <v>12</v>
      </c>
      <c r="G306" s="4" t="s">
        <v>70</v>
      </c>
      <c r="H306" s="4">
        <v>220</v>
      </c>
      <c r="I306" s="10">
        <v>301</v>
      </c>
      <c r="J306" s="11">
        <v>66220</v>
      </c>
    </row>
    <row r="307" spans="2:10" hidden="1" x14ac:dyDescent="0.3">
      <c r="B307" s="6" t="s">
        <v>36</v>
      </c>
      <c r="C307" s="4" t="s">
        <v>68</v>
      </c>
      <c r="D307" s="4" t="s">
        <v>55</v>
      </c>
      <c r="E307" s="5">
        <v>44009</v>
      </c>
      <c r="F307" s="4" t="s">
        <v>16</v>
      </c>
      <c r="G307" s="4" t="s">
        <v>71</v>
      </c>
      <c r="H307" s="4">
        <v>160</v>
      </c>
      <c r="I307" s="10">
        <v>199.9</v>
      </c>
      <c r="J307" s="11">
        <v>31984</v>
      </c>
    </row>
    <row r="308" spans="2:10" hidden="1" x14ac:dyDescent="0.3">
      <c r="B308" s="6" t="s">
        <v>33</v>
      </c>
      <c r="C308" s="4" t="s">
        <v>65</v>
      </c>
      <c r="D308" s="4" t="s">
        <v>50</v>
      </c>
      <c r="E308" s="5">
        <v>44009</v>
      </c>
      <c r="F308" s="4" t="s">
        <v>38</v>
      </c>
      <c r="G308" s="4" t="s">
        <v>74</v>
      </c>
      <c r="H308" s="4">
        <v>219</v>
      </c>
      <c r="I308" s="10">
        <v>201</v>
      </c>
      <c r="J308" s="11">
        <v>44019</v>
      </c>
    </row>
    <row r="309" spans="2:10" hidden="1" x14ac:dyDescent="0.3">
      <c r="B309" s="6" t="s">
        <v>34</v>
      </c>
      <c r="C309" s="4" t="s">
        <v>66</v>
      </c>
      <c r="D309" s="4" t="s">
        <v>47</v>
      </c>
      <c r="E309" s="5">
        <v>44009</v>
      </c>
      <c r="F309" s="4" t="s">
        <v>39</v>
      </c>
      <c r="G309" s="4" t="s">
        <v>74</v>
      </c>
      <c r="H309" s="4">
        <v>244</v>
      </c>
      <c r="I309" s="10">
        <v>49.9</v>
      </c>
      <c r="J309" s="11">
        <v>12175.6</v>
      </c>
    </row>
    <row r="310" spans="2:10" hidden="1" x14ac:dyDescent="0.3">
      <c r="B310" s="6" t="s">
        <v>35</v>
      </c>
      <c r="C310" s="4" t="s">
        <v>67</v>
      </c>
      <c r="D310" s="4" t="s">
        <v>55</v>
      </c>
      <c r="E310" s="5">
        <v>44009</v>
      </c>
      <c r="F310" s="4" t="s">
        <v>40</v>
      </c>
      <c r="G310" s="4" t="s">
        <v>74</v>
      </c>
      <c r="H310" s="4">
        <v>235</v>
      </c>
      <c r="I310" s="10">
        <v>151</v>
      </c>
      <c r="J310" s="11">
        <v>35485</v>
      </c>
    </row>
    <row r="311" spans="2:10" hidden="1" x14ac:dyDescent="0.3">
      <c r="B311" s="6" t="s">
        <v>11</v>
      </c>
      <c r="C311" s="4" t="s">
        <v>43</v>
      </c>
      <c r="D311" s="4" t="s">
        <v>44</v>
      </c>
      <c r="E311" s="5">
        <v>44012</v>
      </c>
      <c r="F311" s="4" t="s">
        <v>10</v>
      </c>
      <c r="G311" s="4" t="s">
        <v>72</v>
      </c>
      <c r="H311" s="4">
        <v>299</v>
      </c>
      <c r="I311" s="10">
        <v>64.900000000000006</v>
      </c>
      <c r="J311" s="11">
        <v>19405.100000000002</v>
      </c>
    </row>
    <row r="312" spans="2:10" hidden="1" x14ac:dyDescent="0.3">
      <c r="B312" s="6" t="s">
        <v>18</v>
      </c>
      <c r="C312" s="4" t="s">
        <v>49</v>
      </c>
      <c r="D312" s="4" t="s">
        <v>50</v>
      </c>
      <c r="E312" s="5">
        <v>44012</v>
      </c>
      <c r="F312" s="4" t="s">
        <v>12</v>
      </c>
      <c r="G312" s="4" t="s">
        <v>70</v>
      </c>
      <c r="H312" s="4">
        <v>114</v>
      </c>
      <c r="I312" s="10">
        <v>149</v>
      </c>
      <c r="J312" s="11">
        <v>16986</v>
      </c>
    </row>
    <row r="313" spans="2:10" hidden="1" x14ac:dyDescent="0.3">
      <c r="B313" s="6" t="s">
        <v>15</v>
      </c>
      <c r="C313" s="4" t="s">
        <v>46</v>
      </c>
      <c r="D313" s="4" t="s">
        <v>47</v>
      </c>
      <c r="E313" s="5">
        <v>44012</v>
      </c>
      <c r="F313" s="4" t="s">
        <v>16</v>
      </c>
      <c r="G313" s="4" t="s">
        <v>71</v>
      </c>
      <c r="H313" s="4">
        <v>166</v>
      </c>
      <c r="I313" s="10">
        <v>39.9</v>
      </c>
      <c r="J313" s="11">
        <v>6623.4</v>
      </c>
    </row>
    <row r="314" spans="2:10" hidden="1" x14ac:dyDescent="0.3">
      <c r="B314" s="6" t="s">
        <v>13</v>
      </c>
      <c r="C314" s="4" t="s">
        <v>45</v>
      </c>
      <c r="D314" s="4" t="s">
        <v>44</v>
      </c>
      <c r="E314" s="5">
        <v>44012</v>
      </c>
      <c r="F314" s="4" t="s">
        <v>10</v>
      </c>
      <c r="G314" s="4" t="s">
        <v>72</v>
      </c>
      <c r="H314" s="4">
        <v>176</v>
      </c>
      <c r="I314" s="10">
        <v>68.5</v>
      </c>
      <c r="J314" s="11">
        <v>12056</v>
      </c>
    </row>
    <row r="315" spans="2:10" hidden="1" x14ac:dyDescent="0.3">
      <c r="B315" s="6" t="s">
        <v>17</v>
      </c>
      <c r="C315" s="4" t="s">
        <v>48</v>
      </c>
      <c r="D315" s="4" t="s">
        <v>47</v>
      </c>
      <c r="E315" s="5">
        <v>44012</v>
      </c>
      <c r="F315" s="4" t="s">
        <v>14</v>
      </c>
      <c r="G315" s="4" t="s">
        <v>70</v>
      </c>
      <c r="H315" s="4">
        <v>116</v>
      </c>
      <c r="I315" s="10">
        <v>699</v>
      </c>
      <c r="J315" s="11">
        <v>81084</v>
      </c>
    </row>
    <row r="316" spans="2:10" hidden="1" x14ac:dyDescent="0.3">
      <c r="B316" s="6" t="s">
        <v>23</v>
      </c>
      <c r="C316" s="4" t="s">
        <v>56</v>
      </c>
      <c r="D316" s="4" t="s">
        <v>44</v>
      </c>
      <c r="E316" s="5">
        <v>44015</v>
      </c>
      <c r="F316" s="4" t="s">
        <v>10</v>
      </c>
      <c r="G316" s="4" t="s">
        <v>72</v>
      </c>
      <c r="H316" s="4">
        <v>145</v>
      </c>
      <c r="I316" s="10">
        <v>77.900000000000006</v>
      </c>
      <c r="J316" s="11">
        <v>11295.5</v>
      </c>
    </row>
    <row r="317" spans="2:10" hidden="1" x14ac:dyDescent="0.3">
      <c r="B317" s="6" t="s">
        <v>20</v>
      </c>
      <c r="C317" s="4" t="s">
        <v>52</v>
      </c>
      <c r="D317" s="4" t="s">
        <v>42</v>
      </c>
      <c r="E317" s="5">
        <v>44015</v>
      </c>
      <c r="F317" s="4" t="s">
        <v>38</v>
      </c>
      <c r="G317" s="4" t="s">
        <v>74</v>
      </c>
      <c r="H317" s="4">
        <v>223</v>
      </c>
      <c r="I317" s="10">
        <v>343</v>
      </c>
      <c r="J317" s="11">
        <v>76489</v>
      </c>
    </row>
    <row r="318" spans="2:10" hidden="1" x14ac:dyDescent="0.3">
      <c r="B318" s="6" t="s">
        <v>19</v>
      </c>
      <c r="C318" s="4" t="s">
        <v>51</v>
      </c>
      <c r="D318" s="4" t="s">
        <v>42</v>
      </c>
      <c r="E318" s="5">
        <v>44015</v>
      </c>
      <c r="F318" s="4" t="s">
        <v>37</v>
      </c>
      <c r="G318" s="4" t="s">
        <v>73</v>
      </c>
      <c r="H318" s="4">
        <v>101</v>
      </c>
      <c r="I318" s="10">
        <v>343</v>
      </c>
      <c r="J318" s="11">
        <v>34643</v>
      </c>
    </row>
    <row r="319" spans="2:10" hidden="1" x14ac:dyDescent="0.3">
      <c r="B319" s="6" t="s">
        <v>22</v>
      </c>
      <c r="C319" s="4" t="s">
        <v>54</v>
      </c>
      <c r="D319" s="4" t="s">
        <v>55</v>
      </c>
      <c r="E319" s="5">
        <v>44015</v>
      </c>
      <c r="F319" s="4" t="s">
        <v>40</v>
      </c>
      <c r="G319" s="4" t="s">
        <v>74</v>
      </c>
      <c r="H319" s="4">
        <v>101</v>
      </c>
      <c r="I319" s="10">
        <v>529</v>
      </c>
      <c r="J319" s="11">
        <v>53429</v>
      </c>
    </row>
    <row r="320" spans="2:10" hidden="1" x14ac:dyDescent="0.3">
      <c r="B320" s="6" t="s">
        <v>21</v>
      </c>
      <c r="C320" s="4" t="s">
        <v>53</v>
      </c>
      <c r="D320" s="4" t="s">
        <v>50</v>
      </c>
      <c r="E320" s="5">
        <v>44015</v>
      </c>
      <c r="F320" s="4" t="s">
        <v>39</v>
      </c>
      <c r="G320" s="4" t="s">
        <v>74</v>
      </c>
      <c r="H320" s="4">
        <v>108</v>
      </c>
      <c r="I320" s="10">
        <v>398</v>
      </c>
      <c r="J320" s="11">
        <v>42984</v>
      </c>
    </row>
    <row r="321" spans="2:10" hidden="1" x14ac:dyDescent="0.3">
      <c r="B321" s="6" t="s">
        <v>25</v>
      </c>
      <c r="C321" s="4" t="s">
        <v>58</v>
      </c>
      <c r="D321" s="4" t="s">
        <v>44</v>
      </c>
      <c r="E321" s="5">
        <v>44018</v>
      </c>
      <c r="F321" s="4" t="s">
        <v>14</v>
      </c>
      <c r="G321" s="4" t="s">
        <v>70</v>
      </c>
      <c r="H321" s="4">
        <v>208</v>
      </c>
      <c r="I321" s="10">
        <v>41.9</v>
      </c>
      <c r="J321" s="11">
        <v>8715.1999999999989</v>
      </c>
    </row>
    <row r="322" spans="2:10" hidden="1" x14ac:dyDescent="0.3">
      <c r="B322" s="6" t="s">
        <v>29</v>
      </c>
      <c r="C322" s="4" t="s">
        <v>61</v>
      </c>
      <c r="D322" s="4" t="s">
        <v>47</v>
      </c>
      <c r="E322" s="5">
        <v>44018</v>
      </c>
      <c r="F322" s="4" t="s">
        <v>14</v>
      </c>
      <c r="G322" s="4" t="s">
        <v>70</v>
      </c>
      <c r="H322" s="4">
        <v>119</v>
      </c>
      <c r="I322" s="10">
        <v>109.9</v>
      </c>
      <c r="J322" s="11">
        <v>13078.1</v>
      </c>
    </row>
    <row r="323" spans="2:10" hidden="1" x14ac:dyDescent="0.3">
      <c r="B323" s="6" t="s">
        <v>28</v>
      </c>
      <c r="C323" s="4" t="s">
        <v>60</v>
      </c>
      <c r="D323" s="4" t="s">
        <v>55</v>
      </c>
      <c r="E323" s="5">
        <v>44018</v>
      </c>
      <c r="F323" s="4" t="s">
        <v>10</v>
      </c>
      <c r="G323" s="4" t="s">
        <v>72</v>
      </c>
      <c r="H323" s="4">
        <v>249</v>
      </c>
      <c r="I323" s="10">
        <v>72.900000000000006</v>
      </c>
      <c r="J323" s="11">
        <v>18152.100000000002</v>
      </c>
    </row>
    <row r="324" spans="2:10" hidden="1" x14ac:dyDescent="0.3">
      <c r="B324" s="6" t="s">
        <v>24</v>
      </c>
      <c r="C324" s="4" t="s">
        <v>57</v>
      </c>
      <c r="D324" s="4" t="s">
        <v>55</v>
      </c>
      <c r="E324" s="5">
        <v>44018</v>
      </c>
      <c r="F324" s="4" t="s">
        <v>12</v>
      </c>
      <c r="G324" s="4" t="s">
        <v>70</v>
      </c>
      <c r="H324" s="4">
        <v>134</v>
      </c>
      <c r="I324" s="10">
        <v>299</v>
      </c>
      <c r="J324" s="11">
        <v>40066</v>
      </c>
    </row>
    <row r="325" spans="2:10" hidden="1" x14ac:dyDescent="0.3">
      <c r="B325" s="6" t="s">
        <v>27</v>
      </c>
      <c r="C325" s="4" t="s">
        <v>59</v>
      </c>
      <c r="D325" s="4" t="s">
        <v>47</v>
      </c>
      <c r="E325" s="5">
        <v>44018</v>
      </c>
      <c r="F325" s="4" t="s">
        <v>16</v>
      </c>
      <c r="G325" s="4" t="s">
        <v>71</v>
      </c>
      <c r="H325" s="4">
        <v>266</v>
      </c>
      <c r="I325" s="10">
        <v>49.9</v>
      </c>
      <c r="J325" s="11">
        <v>13273.4</v>
      </c>
    </row>
    <row r="326" spans="2:10" hidden="1" x14ac:dyDescent="0.3">
      <c r="B326" s="6" t="s">
        <v>32</v>
      </c>
      <c r="C326" s="4" t="s">
        <v>64</v>
      </c>
      <c r="D326" s="4" t="s">
        <v>42</v>
      </c>
      <c r="E326" s="5">
        <v>44021</v>
      </c>
      <c r="F326" s="4" t="s">
        <v>16</v>
      </c>
      <c r="G326" s="4" t="s">
        <v>71</v>
      </c>
      <c r="H326" s="4">
        <v>252</v>
      </c>
      <c r="I326" s="10">
        <v>352</v>
      </c>
      <c r="J326" s="11">
        <v>88704</v>
      </c>
    </row>
    <row r="327" spans="2:10" hidden="1" x14ac:dyDescent="0.3">
      <c r="B327" s="6" t="s">
        <v>30</v>
      </c>
      <c r="C327" s="4" t="s">
        <v>62</v>
      </c>
      <c r="D327" s="4" t="s">
        <v>44</v>
      </c>
      <c r="E327" s="5">
        <v>44021</v>
      </c>
      <c r="F327" s="4" t="s">
        <v>12</v>
      </c>
      <c r="G327" s="4" t="s">
        <v>70</v>
      </c>
      <c r="H327" s="4">
        <v>212</v>
      </c>
      <c r="I327" s="10">
        <v>54.9</v>
      </c>
      <c r="J327" s="11">
        <v>11638.8</v>
      </c>
    </row>
    <row r="328" spans="2:10" x14ac:dyDescent="0.3">
      <c r="B328" s="6" t="s">
        <v>31</v>
      </c>
      <c r="C328" s="4" t="s">
        <v>63</v>
      </c>
      <c r="D328" s="4" t="s">
        <v>55</v>
      </c>
      <c r="E328" s="5">
        <v>44021</v>
      </c>
      <c r="F328" s="4" t="s">
        <v>12</v>
      </c>
      <c r="G328" s="4" t="s">
        <v>70</v>
      </c>
      <c r="H328" s="4">
        <v>199</v>
      </c>
      <c r="I328" s="10">
        <v>699</v>
      </c>
      <c r="J328" s="11">
        <v>139101</v>
      </c>
    </row>
    <row r="329" spans="2:10" hidden="1" x14ac:dyDescent="0.3">
      <c r="B329" s="6" t="s">
        <v>34</v>
      </c>
      <c r="C329" s="4" t="s">
        <v>66</v>
      </c>
      <c r="D329" s="4" t="s">
        <v>47</v>
      </c>
      <c r="E329" s="5">
        <v>44021</v>
      </c>
      <c r="F329" s="4" t="s">
        <v>12</v>
      </c>
      <c r="G329" s="4" t="s">
        <v>70</v>
      </c>
      <c r="H329" s="4">
        <v>271</v>
      </c>
      <c r="I329" s="10">
        <v>49.9</v>
      </c>
      <c r="J329" s="11">
        <v>13522.9</v>
      </c>
    </row>
    <row r="330" spans="2:10" hidden="1" x14ac:dyDescent="0.3">
      <c r="B330" s="6" t="s">
        <v>33</v>
      </c>
      <c r="C330" s="4" t="s">
        <v>65</v>
      </c>
      <c r="D330" s="4" t="s">
        <v>50</v>
      </c>
      <c r="E330" s="5">
        <v>44021</v>
      </c>
      <c r="F330" s="4" t="s">
        <v>14</v>
      </c>
      <c r="G330" s="4" t="s">
        <v>70</v>
      </c>
      <c r="H330" s="4">
        <v>278</v>
      </c>
      <c r="I330" s="10">
        <v>201</v>
      </c>
      <c r="J330" s="11">
        <v>55878</v>
      </c>
    </row>
    <row r="331" spans="2:10" x14ac:dyDescent="0.3">
      <c r="B331" s="6" t="s">
        <v>35</v>
      </c>
      <c r="C331" s="4" t="s">
        <v>67</v>
      </c>
      <c r="D331" s="4" t="s">
        <v>55</v>
      </c>
      <c r="E331" s="5">
        <v>44024</v>
      </c>
      <c r="F331" s="4" t="s">
        <v>12</v>
      </c>
      <c r="G331" s="4" t="s">
        <v>70</v>
      </c>
      <c r="H331" s="4">
        <v>205</v>
      </c>
      <c r="I331" s="10">
        <v>151</v>
      </c>
      <c r="J331" s="11">
        <v>30955</v>
      </c>
    </row>
    <row r="332" spans="2:10" hidden="1" x14ac:dyDescent="0.3">
      <c r="B332" s="6" t="s">
        <v>36</v>
      </c>
      <c r="C332" s="4" t="s">
        <v>68</v>
      </c>
      <c r="D332" s="4" t="s">
        <v>55</v>
      </c>
      <c r="E332" s="5">
        <v>44024</v>
      </c>
      <c r="F332" s="4" t="s">
        <v>26</v>
      </c>
      <c r="G332" s="4" t="s">
        <v>73</v>
      </c>
      <c r="H332" s="4">
        <v>251</v>
      </c>
      <c r="I332" s="10">
        <v>199.9</v>
      </c>
      <c r="J332" s="11">
        <v>50174.9</v>
      </c>
    </row>
    <row r="333" spans="2:10" hidden="1" x14ac:dyDescent="0.3">
      <c r="B333" s="6" t="s">
        <v>11</v>
      </c>
      <c r="C333" s="4" t="s">
        <v>43</v>
      </c>
      <c r="D333" s="4" t="s">
        <v>44</v>
      </c>
      <c r="E333" s="5">
        <v>44024</v>
      </c>
      <c r="F333" s="4" t="s">
        <v>26</v>
      </c>
      <c r="G333" s="4" t="s">
        <v>73</v>
      </c>
      <c r="H333" s="4">
        <v>116</v>
      </c>
      <c r="I333" s="10">
        <v>64.900000000000006</v>
      </c>
      <c r="J333" s="11">
        <v>7528.4000000000005</v>
      </c>
    </row>
    <row r="334" spans="2:10" hidden="1" x14ac:dyDescent="0.3">
      <c r="B334" s="6" t="s">
        <v>9</v>
      </c>
      <c r="C334" s="4" t="s">
        <v>41</v>
      </c>
      <c r="D334" s="4" t="s">
        <v>42</v>
      </c>
      <c r="E334" s="5">
        <v>44024</v>
      </c>
      <c r="F334" s="4" t="s">
        <v>26</v>
      </c>
      <c r="G334" s="4" t="s">
        <v>73</v>
      </c>
      <c r="H334" s="4">
        <v>227</v>
      </c>
      <c r="I334" s="10">
        <v>301</v>
      </c>
      <c r="J334" s="11">
        <v>68327</v>
      </c>
    </row>
    <row r="335" spans="2:10" hidden="1" x14ac:dyDescent="0.3">
      <c r="B335" s="6" t="s">
        <v>13</v>
      </c>
      <c r="C335" s="4" t="s">
        <v>45</v>
      </c>
      <c r="D335" s="4" t="s">
        <v>44</v>
      </c>
      <c r="E335" s="5">
        <v>44024</v>
      </c>
      <c r="F335" s="4" t="s">
        <v>14</v>
      </c>
      <c r="G335" s="4" t="s">
        <v>70</v>
      </c>
      <c r="H335" s="4">
        <v>282</v>
      </c>
      <c r="I335" s="10">
        <v>68.5</v>
      </c>
      <c r="J335" s="11">
        <v>19317</v>
      </c>
    </row>
    <row r="336" spans="2:10" hidden="1" x14ac:dyDescent="0.3">
      <c r="B336" s="6" t="s">
        <v>17</v>
      </c>
      <c r="C336" s="4" t="s">
        <v>48</v>
      </c>
      <c r="D336" s="4" t="s">
        <v>47</v>
      </c>
      <c r="E336" s="5">
        <v>44027</v>
      </c>
      <c r="F336" s="4" t="s">
        <v>12</v>
      </c>
      <c r="G336" s="4" t="s">
        <v>70</v>
      </c>
      <c r="H336" s="4">
        <v>139</v>
      </c>
      <c r="I336" s="10">
        <v>699</v>
      </c>
      <c r="J336" s="11">
        <v>97161</v>
      </c>
    </row>
    <row r="337" spans="2:10" hidden="1" x14ac:dyDescent="0.3">
      <c r="B337" s="6" t="s">
        <v>20</v>
      </c>
      <c r="C337" s="4" t="s">
        <v>52</v>
      </c>
      <c r="D337" s="4" t="s">
        <v>42</v>
      </c>
      <c r="E337" s="5">
        <v>44027</v>
      </c>
      <c r="F337" s="4" t="s">
        <v>16</v>
      </c>
      <c r="G337" s="4" t="s">
        <v>71</v>
      </c>
      <c r="H337" s="4">
        <v>243</v>
      </c>
      <c r="I337" s="10">
        <v>343</v>
      </c>
      <c r="J337" s="11">
        <v>83349</v>
      </c>
    </row>
    <row r="338" spans="2:10" hidden="1" x14ac:dyDescent="0.3">
      <c r="B338" s="6" t="s">
        <v>15</v>
      </c>
      <c r="C338" s="4" t="s">
        <v>46</v>
      </c>
      <c r="D338" s="4" t="s">
        <v>47</v>
      </c>
      <c r="E338" s="5">
        <v>44027</v>
      </c>
      <c r="F338" s="4" t="s">
        <v>16</v>
      </c>
      <c r="G338" s="4" t="s">
        <v>71</v>
      </c>
      <c r="H338" s="4">
        <v>104</v>
      </c>
      <c r="I338" s="10">
        <v>39.9</v>
      </c>
      <c r="J338" s="11">
        <v>4149.5999999999995</v>
      </c>
    </row>
    <row r="339" spans="2:10" hidden="1" x14ac:dyDescent="0.3">
      <c r="B339" s="6" t="s">
        <v>19</v>
      </c>
      <c r="C339" s="4" t="s">
        <v>51</v>
      </c>
      <c r="D339" s="4" t="s">
        <v>42</v>
      </c>
      <c r="E339" s="5">
        <v>44027</v>
      </c>
      <c r="F339" s="4" t="s">
        <v>10</v>
      </c>
      <c r="G339" s="4" t="s">
        <v>72</v>
      </c>
      <c r="H339" s="4">
        <v>214</v>
      </c>
      <c r="I339" s="10">
        <v>343</v>
      </c>
      <c r="J339" s="11">
        <v>73402</v>
      </c>
    </row>
    <row r="340" spans="2:10" hidden="1" x14ac:dyDescent="0.3">
      <c r="B340" s="6" t="s">
        <v>18</v>
      </c>
      <c r="C340" s="4" t="s">
        <v>49</v>
      </c>
      <c r="D340" s="4" t="s">
        <v>50</v>
      </c>
      <c r="E340" s="5">
        <v>44027</v>
      </c>
      <c r="F340" s="4" t="s">
        <v>10</v>
      </c>
      <c r="G340" s="4" t="s">
        <v>72</v>
      </c>
      <c r="H340" s="4">
        <v>100</v>
      </c>
      <c r="I340" s="10">
        <v>149</v>
      </c>
      <c r="J340" s="11">
        <v>14900</v>
      </c>
    </row>
    <row r="341" spans="2:10" hidden="1" x14ac:dyDescent="0.3">
      <c r="B341" s="6" t="s">
        <v>25</v>
      </c>
      <c r="C341" s="4" t="s">
        <v>58</v>
      </c>
      <c r="D341" s="4" t="s">
        <v>44</v>
      </c>
      <c r="E341" s="5">
        <v>44030</v>
      </c>
      <c r="F341" s="4" t="s">
        <v>39</v>
      </c>
      <c r="G341" s="4" t="s">
        <v>74</v>
      </c>
      <c r="H341" s="4">
        <v>128</v>
      </c>
      <c r="I341" s="10">
        <v>41.9</v>
      </c>
      <c r="J341" s="11">
        <v>5363.2</v>
      </c>
    </row>
    <row r="342" spans="2:10" hidden="1" x14ac:dyDescent="0.3">
      <c r="B342" s="6" t="s">
        <v>24</v>
      </c>
      <c r="C342" s="4" t="s">
        <v>57</v>
      </c>
      <c r="D342" s="4" t="s">
        <v>55</v>
      </c>
      <c r="E342" s="5">
        <v>44030</v>
      </c>
      <c r="F342" s="4" t="s">
        <v>38</v>
      </c>
      <c r="G342" s="4" t="s">
        <v>74</v>
      </c>
      <c r="H342" s="4">
        <v>120</v>
      </c>
      <c r="I342" s="10">
        <v>299</v>
      </c>
      <c r="J342" s="11">
        <v>35880</v>
      </c>
    </row>
    <row r="343" spans="2:10" hidden="1" x14ac:dyDescent="0.3">
      <c r="B343" s="6" t="s">
        <v>21</v>
      </c>
      <c r="C343" s="4" t="s">
        <v>53</v>
      </c>
      <c r="D343" s="4" t="s">
        <v>50</v>
      </c>
      <c r="E343" s="5">
        <v>44030</v>
      </c>
      <c r="F343" s="4" t="s">
        <v>14</v>
      </c>
      <c r="G343" s="4" t="s">
        <v>70</v>
      </c>
      <c r="H343" s="4">
        <v>231</v>
      </c>
      <c r="I343" s="10">
        <v>398</v>
      </c>
      <c r="J343" s="11">
        <v>91938</v>
      </c>
    </row>
    <row r="344" spans="2:10" x14ac:dyDescent="0.3">
      <c r="B344" s="6" t="s">
        <v>22</v>
      </c>
      <c r="C344" s="4" t="s">
        <v>54</v>
      </c>
      <c r="D344" s="4" t="s">
        <v>55</v>
      </c>
      <c r="E344" s="5">
        <v>44030</v>
      </c>
      <c r="F344" s="4" t="s">
        <v>12</v>
      </c>
      <c r="G344" s="4" t="s">
        <v>70</v>
      </c>
      <c r="H344" s="4">
        <v>200</v>
      </c>
      <c r="I344" s="10">
        <v>529</v>
      </c>
      <c r="J344" s="11">
        <v>105800</v>
      </c>
    </row>
    <row r="345" spans="2:10" hidden="1" x14ac:dyDescent="0.3">
      <c r="B345" s="6" t="s">
        <v>23</v>
      </c>
      <c r="C345" s="4" t="s">
        <v>56</v>
      </c>
      <c r="D345" s="4" t="s">
        <v>44</v>
      </c>
      <c r="E345" s="5">
        <v>44030</v>
      </c>
      <c r="F345" s="4" t="s">
        <v>37</v>
      </c>
      <c r="G345" s="4" t="s">
        <v>73</v>
      </c>
      <c r="H345" s="4">
        <v>155</v>
      </c>
      <c r="I345" s="10">
        <v>77.900000000000006</v>
      </c>
      <c r="J345" s="11">
        <v>12074.5</v>
      </c>
    </row>
    <row r="346" spans="2:10" hidden="1" x14ac:dyDescent="0.3">
      <c r="B346" s="6" t="s">
        <v>29</v>
      </c>
      <c r="C346" s="4" t="s">
        <v>61</v>
      </c>
      <c r="D346" s="4" t="s">
        <v>47</v>
      </c>
      <c r="E346" s="5">
        <v>44033</v>
      </c>
      <c r="F346" s="4" t="s">
        <v>12</v>
      </c>
      <c r="G346" s="4" t="s">
        <v>70</v>
      </c>
      <c r="H346" s="4">
        <v>224</v>
      </c>
      <c r="I346" s="10">
        <v>109.9</v>
      </c>
      <c r="J346" s="11">
        <v>24617.600000000002</v>
      </c>
    </row>
    <row r="347" spans="2:10" hidden="1" x14ac:dyDescent="0.3">
      <c r="B347" s="6" t="s">
        <v>28</v>
      </c>
      <c r="C347" s="4" t="s">
        <v>60</v>
      </c>
      <c r="D347" s="4" t="s">
        <v>55</v>
      </c>
      <c r="E347" s="5">
        <v>44033</v>
      </c>
      <c r="F347" s="4" t="s">
        <v>16</v>
      </c>
      <c r="G347" s="4" t="s">
        <v>71</v>
      </c>
      <c r="H347" s="4">
        <v>127</v>
      </c>
      <c r="I347" s="10">
        <v>72.900000000000006</v>
      </c>
      <c r="J347" s="11">
        <v>9258.3000000000011</v>
      </c>
    </row>
    <row r="348" spans="2:10" hidden="1" x14ac:dyDescent="0.3">
      <c r="B348" s="6" t="s">
        <v>31</v>
      </c>
      <c r="C348" s="4" t="s">
        <v>63</v>
      </c>
      <c r="D348" s="4" t="s">
        <v>55</v>
      </c>
      <c r="E348" s="5">
        <v>44033</v>
      </c>
      <c r="F348" s="4" t="s">
        <v>10</v>
      </c>
      <c r="G348" s="4" t="s">
        <v>72</v>
      </c>
      <c r="H348" s="4">
        <v>293</v>
      </c>
      <c r="I348" s="10">
        <v>699</v>
      </c>
      <c r="J348" s="11">
        <v>204807</v>
      </c>
    </row>
    <row r="349" spans="2:10" hidden="1" x14ac:dyDescent="0.3">
      <c r="B349" s="6" t="s">
        <v>30</v>
      </c>
      <c r="C349" s="4" t="s">
        <v>62</v>
      </c>
      <c r="D349" s="4" t="s">
        <v>44</v>
      </c>
      <c r="E349" s="5">
        <v>44033</v>
      </c>
      <c r="F349" s="4" t="s">
        <v>10</v>
      </c>
      <c r="G349" s="4" t="s">
        <v>72</v>
      </c>
      <c r="H349" s="4">
        <v>202</v>
      </c>
      <c r="I349" s="10">
        <v>54.9</v>
      </c>
      <c r="J349" s="11">
        <v>11089.8</v>
      </c>
    </row>
    <row r="350" spans="2:10" hidden="1" x14ac:dyDescent="0.3">
      <c r="B350" s="6" t="s">
        <v>27</v>
      </c>
      <c r="C350" s="4" t="s">
        <v>59</v>
      </c>
      <c r="D350" s="4" t="s">
        <v>47</v>
      </c>
      <c r="E350" s="5">
        <v>44033</v>
      </c>
      <c r="F350" s="4" t="s">
        <v>40</v>
      </c>
      <c r="G350" s="4" t="s">
        <v>74</v>
      </c>
      <c r="H350" s="4">
        <v>234</v>
      </c>
      <c r="I350" s="10">
        <v>49.9</v>
      </c>
      <c r="J350" s="11">
        <v>11676.6</v>
      </c>
    </row>
    <row r="351" spans="2:10" hidden="1" x14ac:dyDescent="0.3">
      <c r="B351" s="6" t="s">
        <v>34</v>
      </c>
      <c r="C351" s="4" t="s">
        <v>66</v>
      </c>
      <c r="D351" s="4" t="s">
        <v>47</v>
      </c>
      <c r="E351" s="5">
        <v>44036</v>
      </c>
      <c r="F351" s="4" t="s">
        <v>12</v>
      </c>
      <c r="G351" s="4" t="s">
        <v>70</v>
      </c>
      <c r="H351" s="4">
        <v>170</v>
      </c>
      <c r="I351" s="10">
        <v>49.9</v>
      </c>
      <c r="J351" s="11">
        <v>8483</v>
      </c>
    </row>
    <row r="352" spans="2:10" hidden="1" x14ac:dyDescent="0.3">
      <c r="B352" s="6" t="s">
        <v>32</v>
      </c>
      <c r="C352" s="4" t="s">
        <v>64</v>
      </c>
      <c r="D352" s="4" t="s">
        <v>42</v>
      </c>
      <c r="E352" s="5">
        <v>44036</v>
      </c>
      <c r="F352" s="4" t="s">
        <v>16</v>
      </c>
      <c r="G352" s="4" t="s">
        <v>71</v>
      </c>
      <c r="H352" s="4">
        <v>153</v>
      </c>
      <c r="I352" s="10">
        <v>352</v>
      </c>
      <c r="J352" s="11">
        <v>53856</v>
      </c>
    </row>
    <row r="353" spans="2:10" hidden="1" x14ac:dyDescent="0.3">
      <c r="B353" s="6" t="s">
        <v>36</v>
      </c>
      <c r="C353" s="4" t="s">
        <v>68</v>
      </c>
      <c r="D353" s="4" t="s">
        <v>55</v>
      </c>
      <c r="E353" s="5">
        <v>44036</v>
      </c>
      <c r="F353" s="4" t="s">
        <v>38</v>
      </c>
      <c r="G353" s="4" t="s">
        <v>74</v>
      </c>
      <c r="H353" s="4">
        <v>222</v>
      </c>
      <c r="I353" s="10">
        <v>199.9</v>
      </c>
      <c r="J353" s="11">
        <v>44377.8</v>
      </c>
    </row>
    <row r="354" spans="2:10" hidden="1" x14ac:dyDescent="0.3">
      <c r="B354" s="6" t="s">
        <v>33</v>
      </c>
      <c r="C354" s="4" t="s">
        <v>65</v>
      </c>
      <c r="D354" s="4" t="s">
        <v>50</v>
      </c>
      <c r="E354" s="5">
        <v>44036</v>
      </c>
      <c r="F354" s="4" t="s">
        <v>14</v>
      </c>
      <c r="G354" s="4" t="s">
        <v>70</v>
      </c>
      <c r="H354" s="4">
        <v>165</v>
      </c>
      <c r="I354" s="10">
        <v>201</v>
      </c>
      <c r="J354" s="11">
        <v>33165</v>
      </c>
    </row>
    <row r="355" spans="2:10" hidden="1" x14ac:dyDescent="0.3">
      <c r="B355" s="6" t="s">
        <v>35</v>
      </c>
      <c r="C355" s="4" t="s">
        <v>67</v>
      </c>
      <c r="D355" s="4" t="s">
        <v>55</v>
      </c>
      <c r="E355" s="5">
        <v>44036</v>
      </c>
      <c r="F355" s="4" t="s">
        <v>37</v>
      </c>
      <c r="G355" s="4" t="s">
        <v>73</v>
      </c>
      <c r="H355" s="4">
        <v>224</v>
      </c>
      <c r="I355" s="10">
        <v>151</v>
      </c>
      <c r="J355" s="11">
        <v>33824</v>
      </c>
    </row>
    <row r="356" spans="2:10" hidden="1" x14ac:dyDescent="0.3">
      <c r="B356" s="6" t="s">
        <v>17</v>
      </c>
      <c r="C356" s="4" t="s">
        <v>48</v>
      </c>
      <c r="D356" s="4" t="s">
        <v>47</v>
      </c>
      <c r="E356" s="5">
        <v>44039</v>
      </c>
      <c r="F356" s="4" t="s">
        <v>14</v>
      </c>
      <c r="G356" s="4" t="s">
        <v>70</v>
      </c>
      <c r="H356" s="4">
        <v>292</v>
      </c>
      <c r="I356" s="10">
        <v>699</v>
      </c>
      <c r="J356" s="11">
        <v>204108</v>
      </c>
    </row>
    <row r="357" spans="2:10" hidden="1" x14ac:dyDescent="0.3">
      <c r="B357" s="6" t="s">
        <v>9</v>
      </c>
      <c r="C357" s="4" t="s">
        <v>41</v>
      </c>
      <c r="D357" s="4" t="s">
        <v>42</v>
      </c>
      <c r="E357" s="5">
        <v>44039</v>
      </c>
      <c r="F357" s="4" t="s">
        <v>39</v>
      </c>
      <c r="G357" s="4" t="s">
        <v>74</v>
      </c>
      <c r="H357" s="4">
        <v>108</v>
      </c>
      <c r="I357" s="10">
        <v>301</v>
      </c>
      <c r="J357" s="11">
        <v>32508</v>
      </c>
    </row>
    <row r="358" spans="2:10" hidden="1" x14ac:dyDescent="0.3">
      <c r="B358" s="6" t="s">
        <v>15</v>
      </c>
      <c r="C358" s="4" t="s">
        <v>46</v>
      </c>
      <c r="D358" s="4" t="s">
        <v>47</v>
      </c>
      <c r="E358" s="5">
        <v>44039</v>
      </c>
      <c r="F358" s="4" t="s">
        <v>12</v>
      </c>
      <c r="G358" s="4" t="s">
        <v>70</v>
      </c>
      <c r="H358" s="4">
        <v>287</v>
      </c>
      <c r="I358" s="10">
        <v>39.9</v>
      </c>
      <c r="J358" s="11">
        <v>11451.3</v>
      </c>
    </row>
    <row r="359" spans="2:10" hidden="1" x14ac:dyDescent="0.3">
      <c r="B359" s="6" t="s">
        <v>11</v>
      </c>
      <c r="C359" s="4" t="s">
        <v>43</v>
      </c>
      <c r="D359" s="4" t="s">
        <v>44</v>
      </c>
      <c r="E359" s="5">
        <v>44039</v>
      </c>
      <c r="F359" s="4" t="s">
        <v>40</v>
      </c>
      <c r="G359" s="4" t="s">
        <v>74</v>
      </c>
      <c r="H359" s="4">
        <v>197</v>
      </c>
      <c r="I359" s="10">
        <v>64.900000000000006</v>
      </c>
      <c r="J359" s="11">
        <v>12785.300000000001</v>
      </c>
    </row>
    <row r="360" spans="2:10" hidden="1" x14ac:dyDescent="0.3">
      <c r="B360" s="6" t="s">
        <v>13</v>
      </c>
      <c r="C360" s="4" t="s">
        <v>45</v>
      </c>
      <c r="D360" s="4" t="s">
        <v>44</v>
      </c>
      <c r="E360" s="5">
        <v>44039</v>
      </c>
      <c r="F360" s="4" t="s">
        <v>10</v>
      </c>
      <c r="G360" s="4" t="s">
        <v>72</v>
      </c>
      <c r="H360" s="4">
        <v>242</v>
      </c>
      <c r="I360" s="10">
        <v>68.5</v>
      </c>
      <c r="J360" s="11">
        <v>16577</v>
      </c>
    </row>
    <row r="361" spans="2:10" hidden="1" x14ac:dyDescent="0.3">
      <c r="B361" s="6" t="s">
        <v>20</v>
      </c>
      <c r="C361" s="4" t="s">
        <v>52</v>
      </c>
      <c r="D361" s="4" t="s">
        <v>42</v>
      </c>
      <c r="E361" s="5">
        <v>44042</v>
      </c>
      <c r="F361" s="4" t="s">
        <v>14</v>
      </c>
      <c r="G361" s="4" t="s">
        <v>70</v>
      </c>
      <c r="H361" s="4">
        <v>146</v>
      </c>
      <c r="I361" s="10">
        <v>343</v>
      </c>
      <c r="J361" s="11">
        <v>50078</v>
      </c>
    </row>
    <row r="362" spans="2:10" hidden="1" x14ac:dyDescent="0.3">
      <c r="B362" s="6" t="s">
        <v>22</v>
      </c>
      <c r="C362" s="4" t="s">
        <v>54</v>
      </c>
      <c r="D362" s="4" t="s">
        <v>55</v>
      </c>
      <c r="E362" s="5">
        <v>44042</v>
      </c>
      <c r="F362" s="4" t="s">
        <v>12</v>
      </c>
      <c r="G362" s="4" t="s">
        <v>70</v>
      </c>
      <c r="H362" s="4">
        <v>176</v>
      </c>
      <c r="I362" s="10">
        <v>529</v>
      </c>
      <c r="J362" s="11">
        <v>93104</v>
      </c>
    </row>
    <row r="363" spans="2:10" hidden="1" x14ac:dyDescent="0.3">
      <c r="B363" s="6" t="s">
        <v>19</v>
      </c>
      <c r="C363" s="4" t="s">
        <v>51</v>
      </c>
      <c r="D363" s="4" t="s">
        <v>42</v>
      </c>
      <c r="E363" s="5">
        <v>44042</v>
      </c>
      <c r="F363" s="4" t="s">
        <v>10</v>
      </c>
      <c r="G363" s="4" t="s">
        <v>72</v>
      </c>
      <c r="H363" s="4">
        <v>240</v>
      </c>
      <c r="I363" s="10">
        <v>343</v>
      </c>
      <c r="J363" s="11">
        <v>82320</v>
      </c>
    </row>
    <row r="364" spans="2:10" hidden="1" x14ac:dyDescent="0.3">
      <c r="B364" s="6" t="s">
        <v>21</v>
      </c>
      <c r="C364" s="4" t="s">
        <v>53</v>
      </c>
      <c r="D364" s="4" t="s">
        <v>50</v>
      </c>
      <c r="E364" s="5">
        <v>44042</v>
      </c>
      <c r="F364" s="4" t="s">
        <v>12</v>
      </c>
      <c r="G364" s="4" t="s">
        <v>70</v>
      </c>
      <c r="H364" s="4">
        <v>214</v>
      </c>
      <c r="I364" s="10">
        <v>398</v>
      </c>
      <c r="J364" s="11">
        <v>85172</v>
      </c>
    </row>
    <row r="365" spans="2:10" hidden="1" x14ac:dyDescent="0.3">
      <c r="B365" s="6" t="s">
        <v>18</v>
      </c>
      <c r="C365" s="4" t="s">
        <v>49</v>
      </c>
      <c r="D365" s="4" t="s">
        <v>50</v>
      </c>
      <c r="E365" s="5">
        <v>44042</v>
      </c>
      <c r="F365" s="4" t="s">
        <v>16</v>
      </c>
      <c r="G365" s="4" t="s">
        <v>71</v>
      </c>
      <c r="H365" s="4">
        <v>136</v>
      </c>
      <c r="I365" s="10">
        <v>149</v>
      </c>
      <c r="J365" s="11">
        <v>20264</v>
      </c>
    </row>
    <row r="366" spans="2:10" hidden="1" x14ac:dyDescent="0.3">
      <c r="B366" s="6" t="s">
        <v>25</v>
      </c>
      <c r="C366" s="4" t="s">
        <v>58</v>
      </c>
      <c r="D366" s="4" t="s">
        <v>44</v>
      </c>
      <c r="E366" s="5">
        <v>44045</v>
      </c>
      <c r="F366" s="4" t="s">
        <v>12</v>
      </c>
      <c r="G366" s="4" t="s">
        <v>70</v>
      </c>
      <c r="H366" s="4">
        <v>258</v>
      </c>
      <c r="I366" s="10">
        <v>41.9</v>
      </c>
      <c r="J366" s="11">
        <v>10810.199999999999</v>
      </c>
    </row>
    <row r="367" spans="2:10" x14ac:dyDescent="0.3">
      <c r="B367" s="6" t="s">
        <v>24</v>
      </c>
      <c r="C367" s="4" t="s">
        <v>57</v>
      </c>
      <c r="D367" s="4" t="s">
        <v>55</v>
      </c>
      <c r="E367" s="5">
        <v>44045</v>
      </c>
      <c r="F367" s="4" t="s">
        <v>14</v>
      </c>
      <c r="G367" s="4" t="s">
        <v>70</v>
      </c>
      <c r="H367" s="4">
        <v>291</v>
      </c>
      <c r="I367" s="10">
        <v>299</v>
      </c>
      <c r="J367" s="11">
        <v>87009</v>
      </c>
    </row>
    <row r="368" spans="2:10" hidden="1" x14ac:dyDescent="0.3">
      <c r="B368" s="6" t="s">
        <v>28</v>
      </c>
      <c r="C368" s="4" t="s">
        <v>60</v>
      </c>
      <c r="D368" s="4" t="s">
        <v>55</v>
      </c>
      <c r="E368" s="5">
        <v>44045</v>
      </c>
      <c r="F368" s="4" t="s">
        <v>26</v>
      </c>
      <c r="G368" s="4" t="s">
        <v>73</v>
      </c>
      <c r="H368" s="4">
        <v>188</v>
      </c>
      <c r="I368" s="10">
        <v>72.900000000000006</v>
      </c>
      <c r="J368" s="11">
        <v>13705.2</v>
      </c>
    </row>
    <row r="369" spans="2:10" hidden="1" x14ac:dyDescent="0.3">
      <c r="B369" s="6" t="s">
        <v>27</v>
      </c>
      <c r="C369" s="4" t="s">
        <v>59</v>
      </c>
      <c r="D369" s="4" t="s">
        <v>47</v>
      </c>
      <c r="E369" s="5">
        <v>44045</v>
      </c>
      <c r="F369" s="4" t="s">
        <v>12</v>
      </c>
      <c r="G369" s="4" t="s">
        <v>70</v>
      </c>
      <c r="H369" s="4">
        <v>120</v>
      </c>
      <c r="I369" s="10">
        <v>49.9</v>
      </c>
      <c r="J369" s="11">
        <v>5988</v>
      </c>
    </row>
    <row r="370" spans="2:10" hidden="1" x14ac:dyDescent="0.3">
      <c r="B370" s="6" t="s">
        <v>23</v>
      </c>
      <c r="C370" s="4" t="s">
        <v>56</v>
      </c>
      <c r="D370" s="4" t="s">
        <v>44</v>
      </c>
      <c r="E370" s="5">
        <v>44045</v>
      </c>
      <c r="F370" s="4" t="s">
        <v>16</v>
      </c>
      <c r="G370" s="4" t="s">
        <v>71</v>
      </c>
      <c r="H370" s="4">
        <v>274</v>
      </c>
      <c r="I370" s="10">
        <v>77.900000000000006</v>
      </c>
      <c r="J370" s="11">
        <v>21344.600000000002</v>
      </c>
    </row>
    <row r="371" spans="2:10" hidden="1" x14ac:dyDescent="0.3">
      <c r="B371" s="6" t="s">
        <v>31</v>
      </c>
      <c r="C371" s="4" t="s">
        <v>63</v>
      </c>
      <c r="D371" s="4" t="s">
        <v>55</v>
      </c>
      <c r="E371" s="5">
        <v>44048</v>
      </c>
      <c r="F371" s="4" t="s">
        <v>14</v>
      </c>
      <c r="G371" s="4" t="s">
        <v>70</v>
      </c>
      <c r="H371" s="4">
        <v>180</v>
      </c>
      <c r="I371" s="10">
        <v>699</v>
      </c>
      <c r="J371" s="11">
        <v>125820</v>
      </c>
    </row>
    <row r="372" spans="2:10" hidden="1" x14ac:dyDescent="0.3">
      <c r="B372" s="6" t="s">
        <v>30</v>
      </c>
      <c r="C372" s="4" t="s">
        <v>62</v>
      </c>
      <c r="D372" s="4" t="s">
        <v>44</v>
      </c>
      <c r="E372" s="5">
        <v>44048</v>
      </c>
      <c r="F372" s="4" t="s">
        <v>26</v>
      </c>
      <c r="G372" s="4" t="s">
        <v>73</v>
      </c>
      <c r="H372" s="4">
        <v>221</v>
      </c>
      <c r="I372" s="10">
        <v>54.9</v>
      </c>
      <c r="J372" s="11">
        <v>12132.9</v>
      </c>
    </row>
    <row r="373" spans="2:10" hidden="1" x14ac:dyDescent="0.3">
      <c r="B373" s="6" t="s">
        <v>33</v>
      </c>
      <c r="C373" s="4" t="s">
        <v>65</v>
      </c>
      <c r="D373" s="4" t="s">
        <v>50</v>
      </c>
      <c r="E373" s="5">
        <v>44048</v>
      </c>
      <c r="F373" s="4" t="s">
        <v>12</v>
      </c>
      <c r="G373" s="4" t="s">
        <v>70</v>
      </c>
      <c r="H373" s="4">
        <v>134</v>
      </c>
      <c r="I373" s="10">
        <v>201</v>
      </c>
      <c r="J373" s="11">
        <v>26934</v>
      </c>
    </row>
    <row r="374" spans="2:10" hidden="1" x14ac:dyDescent="0.3">
      <c r="B374" s="6" t="s">
        <v>29</v>
      </c>
      <c r="C374" s="4" t="s">
        <v>61</v>
      </c>
      <c r="D374" s="4" t="s">
        <v>47</v>
      </c>
      <c r="E374" s="5">
        <v>44048</v>
      </c>
      <c r="F374" s="4" t="s">
        <v>26</v>
      </c>
      <c r="G374" s="4" t="s">
        <v>73</v>
      </c>
      <c r="H374" s="4">
        <v>164</v>
      </c>
      <c r="I374" s="10">
        <v>109.9</v>
      </c>
      <c r="J374" s="11">
        <v>18023.600000000002</v>
      </c>
    </row>
    <row r="375" spans="2:10" hidden="1" x14ac:dyDescent="0.3">
      <c r="B375" s="6" t="s">
        <v>32</v>
      </c>
      <c r="C375" s="4" t="s">
        <v>64</v>
      </c>
      <c r="D375" s="4" t="s">
        <v>42</v>
      </c>
      <c r="E375" s="5">
        <v>44048</v>
      </c>
      <c r="F375" s="4" t="s">
        <v>16</v>
      </c>
      <c r="G375" s="4" t="s">
        <v>71</v>
      </c>
      <c r="H375" s="4">
        <v>238</v>
      </c>
      <c r="I375" s="10">
        <v>352</v>
      </c>
      <c r="J375" s="11">
        <v>83776</v>
      </c>
    </row>
    <row r="376" spans="2:10" hidden="1" x14ac:dyDescent="0.3">
      <c r="B376" s="6" t="s">
        <v>35</v>
      </c>
      <c r="C376" s="4" t="s">
        <v>67</v>
      </c>
      <c r="D376" s="4" t="s">
        <v>55</v>
      </c>
      <c r="E376" s="5">
        <v>44051</v>
      </c>
      <c r="F376" s="4" t="s">
        <v>10</v>
      </c>
      <c r="G376" s="4" t="s">
        <v>72</v>
      </c>
      <c r="H376" s="4">
        <v>230</v>
      </c>
      <c r="I376" s="10">
        <v>151</v>
      </c>
      <c r="J376" s="11">
        <v>34730</v>
      </c>
    </row>
    <row r="377" spans="2:10" x14ac:dyDescent="0.3">
      <c r="B377" s="6" t="s">
        <v>9</v>
      </c>
      <c r="C377" s="4" t="s">
        <v>41</v>
      </c>
      <c r="D377" s="4" t="s">
        <v>42</v>
      </c>
      <c r="E377" s="5">
        <v>44051</v>
      </c>
      <c r="F377" s="4" t="s">
        <v>14</v>
      </c>
      <c r="G377" s="4" t="s">
        <v>70</v>
      </c>
      <c r="H377" s="4">
        <v>250</v>
      </c>
      <c r="I377" s="10">
        <v>301</v>
      </c>
      <c r="J377" s="11">
        <v>75250</v>
      </c>
    </row>
    <row r="378" spans="2:10" hidden="1" x14ac:dyDescent="0.3">
      <c r="B378" s="6" t="s">
        <v>34</v>
      </c>
      <c r="C378" s="4" t="s">
        <v>66</v>
      </c>
      <c r="D378" s="4" t="s">
        <v>47</v>
      </c>
      <c r="E378" s="5">
        <v>44051</v>
      </c>
      <c r="F378" s="4" t="s">
        <v>10</v>
      </c>
      <c r="G378" s="4" t="s">
        <v>72</v>
      </c>
      <c r="H378" s="4">
        <v>290</v>
      </c>
      <c r="I378" s="10">
        <v>49.9</v>
      </c>
      <c r="J378" s="11">
        <v>14471</v>
      </c>
    </row>
    <row r="379" spans="2:10" hidden="1" x14ac:dyDescent="0.3">
      <c r="B379" s="6" t="s">
        <v>11</v>
      </c>
      <c r="C379" s="4" t="s">
        <v>43</v>
      </c>
      <c r="D379" s="4" t="s">
        <v>44</v>
      </c>
      <c r="E379" s="5">
        <v>44051</v>
      </c>
      <c r="F379" s="4" t="s">
        <v>12</v>
      </c>
      <c r="G379" s="4" t="s">
        <v>70</v>
      </c>
      <c r="H379" s="4">
        <v>187</v>
      </c>
      <c r="I379" s="10">
        <v>64.900000000000006</v>
      </c>
      <c r="J379" s="11">
        <v>12136.300000000001</v>
      </c>
    </row>
    <row r="380" spans="2:10" hidden="1" x14ac:dyDescent="0.3">
      <c r="B380" s="6" t="s">
        <v>36</v>
      </c>
      <c r="C380" s="4" t="s">
        <v>68</v>
      </c>
      <c r="D380" s="4" t="s">
        <v>55</v>
      </c>
      <c r="E380" s="5">
        <v>44051</v>
      </c>
      <c r="F380" s="4" t="s">
        <v>16</v>
      </c>
      <c r="G380" s="4" t="s">
        <v>71</v>
      </c>
      <c r="H380" s="4">
        <v>223</v>
      </c>
      <c r="I380" s="10">
        <v>199.9</v>
      </c>
      <c r="J380" s="11">
        <v>44577.700000000004</v>
      </c>
    </row>
    <row r="381" spans="2:10" hidden="1" x14ac:dyDescent="0.3">
      <c r="B381" s="6" t="s">
        <v>19</v>
      </c>
      <c r="C381" s="4" t="s">
        <v>51</v>
      </c>
      <c r="D381" s="4" t="s">
        <v>42</v>
      </c>
      <c r="E381" s="5">
        <v>44054</v>
      </c>
      <c r="F381" s="4" t="s">
        <v>16</v>
      </c>
      <c r="G381" s="4" t="s">
        <v>71</v>
      </c>
      <c r="H381" s="4">
        <v>126</v>
      </c>
      <c r="I381" s="10">
        <v>343</v>
      </c>
      <c r="J381" s="11">
        <v>43218</v>
      </c>
    </row>
    <row r="382" spans="2:10" hidden="1" x14ac:dyDescent="0.3">
      <c r="B382" s="6" t="s">
        <v>17</v>
      </c>
      <c r="C382" s="4" t="s">
        <v>48</v>
      </c>
      <c r="D382" s="4" t="s">
        <v>47</v>
      </c>
      <c r="E382" s="5">
        <v>44054</v>
      </c>
      <c r="F382" s="4" t="s">
        <v>39</v>
      </c>
      <c r="G382" s="4" t="s">
        <v>74</v>
      </c>
      <c r="H382" s="4">
        <v>222</v>
      </c>
      <c r="I382" s="10">
        <v>699</v>
      </c>
      <c r="J382" s="11">
        <v>155178</v>
      </c>
    </row>
    <row r="383" spans="2:10" hidden="1" x14ac:dyDescent="0.3">
      <c r="B383" s="6" t="s">
        <v>15</v>
      </c>
      <c r="C383" s="4" t="s">
        <v>46</v>
      </c>
      <c r="D383" s="4" t="s">
        <v>47</v>
      </c>
      <c r="E383" s="5">
        <v>44054</v>
      </c>
      <c r="F383" s="4" t="s">
        <v>38</v>
      </c>
      <c r="G383" s="4" t="s">
        <v>74</v>
      </c>
      <c r="H383" s="4">
        <v>198</v>
      </c>
      <c r="I383" s="10">
        <v>39.9</v>
      </c>
      <c r="J383" s="11">
        <v>7900.2</v>
      </c>
    </row>
    <row r="384" spans="2:10" hidden="1" x14ac:dyDescent="0.3">
      <c r="B384" s="6" t="s">
        <v>13</v>
      </c>
      <c r="C384" s="4" t="s">
        <v>45</v>
      </c>
      <c r="D384" s="4" t="s">
        <v>44</v>
      </c>
      <c r="E384" s="5">
        <v>44054</v>
      </c>
      <c r="F384" s="4" t="s">
        <v>37</v>
      </c>
      <c r="G384" s="4" t="s">
        <v>73</v>
      </c>
      <c r="H384" s="4">
        <v>223</v>
      </c>
      <c r="I384" s="10">
        <v>68.5</v>
      </c>
      <c r="J384" s="11">
        <v>15275.5</v>
      </c>
    </row>
    <row r="385" spans="2:10" hidden="1" x14ac:dyDescent="0.3">
      <c r="B385" s="6" t="s">
        <v>18</v>
      </c>
      <c r="C385" s="4" t="s">
        <v>49</v>
      </c>
      <c r="D385" s="4" t="s">
        <v>50</v>
      </c>
      <c r="E385" s="5">
        <v>44054</v>
      </c>
      <c r="F385" s="4" t="s">
        <v>40</v>
      </c>
      <c r="G385" s="4" t="s">
        <v>74</v>
      </c>
      <c r="H385" s="4">
        <v>258</v>
      </c>
      <c r="I385" s="10">
        <v>149</v>
      </c>
      <c r="J385" s="11">
        <v>38442</v>
      </c>
    </row>
    <row r="386" spans="2:10" hidden="1" x14ac:dyDescent="0.3">
      <c r="B386" s="6" t="s">
        <v>23</v>
      </c>
      <c r="C386" s="4" t="s">
        <v>56</v>
      </c>
      <c r="D386" s="4" t="s">
        <v>44</v>
      </c>
      <c r="E386" s="5">
        <v>44057</v>
      </c>
      <c r="F386" s="4" t="s">
        <v>16</v>
      </c>
      <c r="G386" s="4" t="s">
        <v>71</v>
      </c>
      <c r="H386" s="4">
        <v>218</v>
      </c>
      <c r="I386" s="10">
        <v>77.900000000000006</v>
      </c>
      <c r="J386" s="11">
        <v>16982.2</v>
      </c>
    </row>
    <row r="387" spans="2:10" hidden="1" x14ac:dyDescent="0.3">
      <c r="B387" s="6" t="s">
        <v>22</v>
      </c>
      <c r="C387" s="4" t="s">
        <v>54</v>
      </c>
      <c r="D387" s="4" t="s">
        <v>55</v>
      </c>
      <c r="E387" s="5">
        <v>44057</v>
      </c>
      <c r="F387" s="4" t="s">
        <v>10</v>
      </c>
      <c r="G387" s="4" t="s">
        <v>72</v>
      </c>
      <c r="H387" s="4">
        <v>189</v>
      </c>
      <c r="I387" s="10">
        <v>529</v>
      </c>
      <c r="J387" s="11">
        <v>99981</v>
      </c>
    </row>
    <row r="388" spans="2:10" hidden="1" x14ac:dyDescent="0.3">
      <c r="B388" s="6" t="s">
        <v>21</v>
      </c>
      <c r="C388" s="4" t="s">
        <v>53</v>
      </c>
      <c r="D388" s="4" t="s">
        <v>50</v>
      </c>
      <c r="E388" s="5">
        <v>44057</v>
      </c>
      <c r="F388" s="4" t="s">
        <v>10</v>
      </c>
      <c r="G388" s="4" t="s">
        <v>72</v>
      </c>
      <c r="H388" s="4">
        <v>252</v>
      </c>
      <c r="I388" s="10">
        <v>398</v>
      </c>
      <c r="J388" s="11">
        <v>100296</v>
      </c>
    </row>
    <row r="389" spans="2:10" x14ac:dyDescent="0.3">
      <c r="B389" s="6" t="s">
        <v>20</v>
      </c>
      <c r="C389" s="4" t="s">
        <v>52</v>
      </c>
      <c r="D389" s="4" t="s">
        <v>42</v>
      </c>
      <c r="E389" s="5">
        <v>44057</v>
      </c>
      <c r="F389" s="4" t="s">
        <v>12</v>
      </c>
      <c r="G389" s="4" t="s">
        <v>70</v>
      </c>
      <c r="H389" s="4">
        <v>231</v>
      </c>
      <c r="I389" s="10">
        <v>343</v>
      </c>
      <c r="J389" s="11">
        <v>79233</v>
      </c>
    </row>
    <row r="390" spans="2:10" hidden="1" x14ac:dyDescent="0.3">
      <c r="B390" s="6" t="s">
        <v>24</v>
      </c>
      <c r="C390" s="4" t="s">
        <v>57</v>
      </c>
      <c r="D390" s="4" t="s">
        <v>55</v>
      </c>
      <c r="E390" s="5">
        <v>44057</v>
      </c>
      <c r="F390" s="4" t="s">
        <v>14</v>
      </c>
      <c r="G390" s="4" t="s">
        <v>70</v>
      </c>
      <c r="H390" s="4">
        <v>197</v>
      </c>
      <c r="I390" s="10">
        <v>299</v>
      </c>
      <c r="J390" s="11">
        <v>58903</v>
      </c>
    </row>
    <row r="391" spans="2:10" hidden="1" x14ac:dyDescent="0.3">
      <c r="B391" s="6" t="s">
        <v>28</v>
      </c>
      <c r="C391" s="4" t="s">
        <v>60</v>
      </c>
      <c r="D391" s="4" t="s">
        <v>55</v>
      </c>
      <c r="E391" s="5">
        <v>44060</v>
      </c>
      <c r="F391" s="4" t="s">
        <v>38</v>
      </c>
      <c r="G391" s="4" t="s">
        <v>74</v>
      </c>
      <c r="H391" s="4">
        <v>208</v>
      </c>
      <c r="I391" s="10">
        <v>72.900000000000006</v>
      </c>
      <c r="J391" s="11">
        <v>15163.2</v>
      </c>
    </row>
    <row r="392" spans="2:10" hidden="1" x14ac:dyDescent="0.3">
      <c r="B392" s="6" t="s">
        <v>30</v>
      </c>
      <c r="C392" s="4" t="s">
        <v>62</v>
      </c>
      <c r="D392" s="4" t="s">
        <v>44</v>
      </c>
      <c r="E392" s="5">
        <v>44060</v>
      </c>
      <c r="F392" s="4" t="s">
        <v>40</v>
      </c>
      <c r="G392" s="4" t="s">
        <v>74</v>
      </c>
      <c r="H392" s="4">
        <v>165</v>
      </c>
      <c r="I392" s="10">
        <v>54.9</v>
      </c>
      <c r="J392" s="11">
        <v>9058.5</v>
      </c>
    </row>
    <row r="393" spans="2:10" hidden="1" x14ac:dyDescent="0.3">
      <c r="B393" s="6" t="s">
        <v>29</v>
      </c>
      <c r="C393" s="4" t="s">
        <v>61</v>
      </c>
      <c r="D393" s="4" t="s">
        <v>47</v>
      </c>
      <c r="E393" s="5">
        <v>44060</v>
      </c>
      <c r="F393" s="4" t="s">
        <v>39</v>
      </c>
      <c r="G393" s="4" t="s">
        <v>74</v>
      </c>
      <c r="H393" s="4">
        <v>139</v>
      </c>
      <c r="I393" s="10">
        <v>109.9</v>
      </c>
      <c r="J393" s="11">
        <v>15276.1</v>
      </c>
    </row>
    <row r="394" spans="2:10" hidden="1" x14ac:dyDescent="0.3">
      <c r="B394" s="6" t="s">
        <v>25</v>
      </c>
      <c r="C394" s="4" t="s">
        <v>58</v>
      </c>
      <c r="D394" s="4" t="s">
        <v>44</v>
      </c>
      <c r="E394" s="5">
        <v>44060</v>
      </c>
      <c r="F394" s="4" t="s">
        <v>12</v>
      </c>
      <c r="G394" s="4" t="s">
        <v>70</v>
      </c>
      <c r="H394" s="4">
        <v>166</v>
      </c>
      <c r="I394" s="10">
        <v>41.9</v>
      </c>
      <c r="J394" s="11">
        <v>6955.4</v>
      </c>
    </row>
    <row r="395" spans="2:10" hidden="1" x14ac:dyDescent="0.3">
      <c r="B395" s="6" t="s">
        <v>27</v>
      </c>
      <c r="C395" s="4" t="s">
        <v>59</v>
      </c>
      <c r="D395" s="4" t="s">
        <v>47</v>
      </c>
      <c r="E395" s="5">
        <v>44060</v>
      </c>
      <c r="F395" s="4" t="s">
        <v>37</v>
      </c>
      <c r="G395" s="4" t="s">
        <v>73</v>
      </c>
      <c r="H395" s="4">
        <v>140</v>
      </c>
      <c r="I395" s="10">
        <v>49.9</v>
      </c>
      <c r="J395" s="11">
        <v>6986</v>
      </c>
    </row>
    <row r="396" spans="2:10" hidden="1" x14ac:dyDescent="0.3">
      <c r="B396" s="6" t="s">
        <v>35</v>
      </c>
      <c r="C396" s="4" t="s">
        <v>67</v>
      </c>
      <c r="D396" s="4" t="s">
        <v>55</v>
      </c>
      <c r="E396" s="5">
        <v>44063</v>
      </c>
      <c r="F396" s="4" t="s">
        <v>10</v>
      </c>
      <c r="G396" s="4" t="s">
        <v>72</v>
      </c>
      <c r="H396" s="4">
        <v>144</v>
      </c>
      <c r="I396" s="10">
        <v>151</v>
      </c>
      <c r="J396" s="11">
        <v>21744</v>
      </c>
    </row>
    <row r="397" spans="2:10" hidden="1" x14ac:dyDescent="0.3">
      <c r="B397" s="6" t="s">
        <v>34</v>
      </c>
      <c r="C397" s="4" t="s">
        <v>66</v>
      </c>
      <c r="D397" s="4" t="s">
        <v>47</v>
      </c>
      <c r="E397" s="5">
        <v>44063</v>
      </c>
      <c r="F397" s="4" t="s">
        <v>16</v>
      </c>
      <c r="G397" s="4" t="s">
        <v>71</v>
      </c>
      <c r="H397" s="4">
        <v>188</v>
      </c>
      <c r="I397" s="10">
        <v>49.9</v>
      </c>
      <c r="J397" s="11">
        <v>9381.1999999999989</v>
      </c>
    </row>
    <row r="398" spans="2:10" x14ac:dyDescent="0.3">
      <c r="B398" s="6" t="s">
        <v>32</v>
      </c>
      <c r="C398" s="4" t="s">
        <v>64</v>
      </c>
      <c r="D398" s="4" t="s">
        <v>42</v>
      </c>
      <c r="E398" s="5">
        <v>44063</v>
      </c>
      <c r="F398" s="4" t="s">
        <v>12</v>
      </c>
      <c r="G398" s="4" t="s">
        <v>70</v>
      </c>
      <c r="H398" s="4">
        <v>253</v>
      </c>
      <c r="I398" s="10">
        <v>352</v>
      </c>
      <c r="J398" s="11">
        <v>89056</v>
      </c>
    </row>
    <row r="399" spans="2:10" hidden="1" x14ac:dyDescent="0.3">
      <c r="B399" s="6" t="s">
        <v>33</v>
      </c>
      <c r="C399" s="4" t="s">
        <v>65</v>
      </c>
      <c r="D399" s="4" t="s">
        <v>50</v>
      </c>
      <c r="E399" s="5">
        <v>44063</v>
      </c>
      <c r="F399" s="4" t="s">
        <v>14</v>
      </c>
      <c r="G399" s="4" t="s">
        <v>70</v>
      </c>
      <c r="H399" s="4">
        <v>259</v>
      </c>
      <c r="I399" s="10">
        <v>201</v>
      </c>
      <c r="J399" s="11">
        <v>52059</v>
      </c>
    </row>
    <row r="400" spans="2:10" hidden="1" x14ac:dyDescent="0.3">
      <c r="B400" s="6" t="s">
        <v>31</v>
      </c>
      <c r="C400" s="4" t="s">
        <v>63</v>
      </c>
      <c r="D400" s="4" t="s">
        <v>55</v>
      </c>
      <c r="E400" s="5">
        <v>44063</v>
      </c>
      <c r="F400" s="4" t="s">
        <v>10</v>
      </c>
      <c r="G400" s="4" t="s">
        <v>72</v>
      </c>
      <c r="H400" s="4">
        <v>118</v>
      </c>
      <c r="I400" s="10">
        <v>699</v>
      </c>
      <c r="J400" s="11">
        <v>82482</v>
      </c>
    </row>
    <row r="401" spans="2:10" hidden="1" x14ac:dyDescent="0.3">
      <c r="B401" s="6" t="s">
        <v>13</v>
      </c>
      <c r="C401" s="4" t="s">
        <v>45</v>
      </c>
      <c r="D401" s="4" t="s">
        <v>44</v>
      </c>
      <c r="E401" s="5">
        <v>44066</v>
      </c>
      <c r="F401" s="4" t="s">
        <v>16</v>
      </c>
      <c r="G401" s="4" t="s">
        <v>71</v>
      </c>
      <c r="H401" s="4">
        <v>224</v>
      </c>
      <c r="I401" s="10">
        <v>68.5</v>
      </c>
      <c r="J401" s="11">
        <v>15344</v>
      </c>
    </row>
    <row r="402" spans="2:10" hidden="1" x14ac:dyDescent="0.3">
      <c r="B402" s="6" t="s">
        <v>9</v>
      </c>
      <c r="C402" s="4" t="s">
        <v>41</v>
      </c>
      <c r="D402" s="4" t="s">
        <v>42</v>
      </c>
      <c r="E402" s="5">
        <v>44066</v>
      </c>
      <c r="F402" s="4" t="s">
        <v>12</v>
      </c>
      <c r="G402" s="4" t="s">
        <v>70</v>
      </c>
      <c r="H402" s="4">
        <v>190</v>
      </c>
      <c r="I402" s="10">
        <v>301</v>
      </c>
      <c r="J402" s="11">
        <v>57190</v>
      </c>
    </row>
    <row r="403" spans="2:10" x14ac:dyDescent="0.3">
      <c r="B403" s="6" t="s">
        <v>36</v>
      </c>
      <c r="C403" s="4" t="s">
        <v>68</v>
      </c>
      <c r="D403" s="4" t="s">
        <v>55</v>
      </c>
      <c r="E403" s="5">
        <v>44066</v>
      </c>
      <c r="F403" s="4" t="s">
        <v>14</v>
      </c>
      <c r="G403" s="4" t="s">
        <v>70</v>
      </c>
      <c r="H403" s="4">
        <v>247</v>
      </c>
      <c r="I403" s="10">
        <v>199.9</v>
      </c>
      <c r="J403" s="11">
        <v>49375.3</v>
      </c>
    </row>
    <row r="404" spans="2:10" hidden="1" x14ac:dyDescent="0.3">
      <c r="B404" s="6" t="s">
        <v>11</v>
      </c>
      <c r="C404" s="4" t="s">
        <v>43</v>
      </c>
      <c r="D404" s="4" t="s">
        <v>44</v>
      </c>
      <c r="E404" s="5">
        <v>44066</v>
      </c>
      <c r="F404" s="4" t="s">
        <v>12</v>
      </c>
      <c r="G404" s="4" t="s">
        <v>70</v>
      </c>
      <c r="H404" s="4">
        <v>137</v>
      </c>
      <c r="I404" s="10">
        <v>64.900000000000006</v>
      </c>
      <c r="J404" s="11">
        <v>8891.3000000000011</v>
      </c>
    </row>
    <row r="405" spans="2:10" hidden="1" x14ac:dyDescent="0.3">
      <c r="B405" s="6" t="s">
        <v>15</v>
      </c>
      <c r="C405" s="4" t="s">
        <v>46</v>
      </c>
      <c r="D405" s="4" t="s">
        <v>47</v>
      </c>
      <c r="E405" s="5">
        <v>44066</v>
      </c>
      <c r="F405" s="4" t="s">
        <v>14</v>
      </c>
      <c r="G405" s="4" t="s">
        <v>70</v>
      </c>
      <c r="H405" s="4">
        <v>225</v>
      </c>
      <c r="I405" s="10">
        <v>39.9</v>
      </c>
      <c r="J405" s="11">
        <v>8977.5</v>
      </c>
    </row>
    <row r="406" spans="2:10" hidden="1" x14ac:dyDescent="0.3">
      <c r="B406" s="6" t="s">
        <v>21</v>
      </c>
      <c r="C406" s="4" t="s">
        <v>53</v>
      </c>
      <c r="D406" s="4" t="s">
        <v>50</v>
      </c>
      <c r="E406" s="5">
        <v>44069</v>
      </c>
      <c r="F406" s="4" t="s">
        <v>26</v>
      </c>
      <c r="G406" s="4" t="s">
        <v>73</v>
      </c>
      <c r="H406" s="4">
        <v>147</v>
      </c>
      <c r="I406" s="10">
        <v>398</v>
      </c>
      <c r="J406" s="11">
        <v>58506</v>
      </c>
    </row>
    <row r="407" spans="2:10" hidden="1" x14ac:dyDescent="0.3">
      <c r="B407" s="6" t="s">
        <v>19</v>
      </c>
      <c r="C407" s="4" t="s">
        <v>51</v>
      </c>
      <c r="D407" s="4" t="s">
        <v>42</v>
      </c>
      <c r="E407" s="5">
        <v>44069</v>
      </c>
      <c r="F407" s="4" t="s">
        <v>26</v>
      </c>
      <c r="G407" s="4" t="s">
        <v>73</v>
      </c>
      <c r="H407" s="4">
        <v>264</v>
      </c>
      <c r="I407" s="10">
        <v>343</v>
      </c>
      <c r="J407" s="11">
        <v>90552</v>
      </c>
    </row>
    <row r="408" spans="2:10" hidden="1" x14ac:dyDescent="0.3">
      <c r="B408" s="6" t="s">
        <v>20</v>
      </c>
      <c r="C408" s="4" t="s">
        <v>52</v>
      </c>
      <c r="D408" s="4" t="s">
        <v>42</v>
      </c>
      <c r="E408" s="5">
        <v>44069</v>
      </c>
      <c r="F408" s="4" t="s">
        <v>26</v>
      </c>
      <c r="G408" s="4" t="s">
        <v>73</v>
      </c>
      <c r="H408" s="4">
        <v>138</v>
      </c>
      <c r="I408" s="10">
        <v>343</v>
      </c>
      <c r="J408" s="11">
        <v>47334</v>
      </c>
    </row>
    <row r="409" spans="2:10" hidden="1" x14ac:dyDescent="0.3">
      <c r="B409" s="6" t="s">
        <v>17</v>
      </c>
      <c r="C409" s="4" t="s">
        <v>48</v>
      </c>
      <c r="D409" s="4" t="s">
        <v>47</v>
      </c>
      <c r="E409" s="5">
        <v>44069</v>
      </c>
      <c r="F409" s="4" t="s">
        <v>12</v>
      </c>
      <c r="G409" s="4" t="s">
        <v>70</v>
      </c>
      <c r="H409" s="4">
        <v>194</v>
      </c>
      <c r="I409" s="10">
        <v>699</v>
      </c>
      <c r="J409" s="11">
        <v>135606</v>
      </c>
    </row>
    <row r="410" spans="2:10" hidden="1" x14ac:dyDescent="0.3">
      <c r="B410" s="6" t="s">
        <v>18</v>
      </c>
      <c r="C410" s="4" t="s">
        <v>49</v>
      </c>
      <c r="D410" s="4" t="s">
        <v>50</v>
      </c>
      <c r="E410" s="5">
        <v>44069</v>
      </c>
      <c r="F410" s="4" t="s">
        <v>12</v>
      </c>
      <c r="G410" s="4" t="s">
        <v>70</v>
      </c>
      <c r="H410" s="4">
        <v>142</v>
      </c>
      <c r="I410" s="10">
        <v>149</v>
      </c>
      <c r="J410" s="11">
        <v>21158</v>
      </c>
    </row>
    <row r="411" spans="2:10" x14ac:dyDescent="0.3">
      <c r="B411" s="6" t="s">
        <v>24</v>
      </c>
      <c r="C411" s="4" t="s">
        <v>57</v>
      </c>
      <c r="D411" s="4" t="s">
        <v>55</v>
      </c>
      <c r="E411" s="5">
        <v>44072</v>
      </c>
      <c r="F411" s="4" t="s">
        <v>12</v>
      </c>
      <c r="G411" s="4" t="s">
        <v>70</v>
      </c>
      <c r="H411" s="4">
        <v>282</v>
      </c>
      <c r="I411" s="10">
        <v>299</v>
      </c>
      <c r="J411" s="11">
        <v>84318</v>
      </c>
    </row>
    <row r="412" spans="2:10" x14ac:dyDescent="0.3">
      <c r="B412" s="6" t="s">
        <v>22</v>
      </c>
      <c r="C412" s="4" t="s">
        <v>54</v>
      </c>
      <c r="D412" s="4" t="s">
        <v>55</v>
      </c>
      <c r="E412" s="5">
        <v>44072</v>
      </c>
      <c r="F412" s="4" t="s">
        <v>14</v>
      </c>
      <c r="G412" s="4" t="s">
        <v>70</v>
      </c>
      <c r="H412" s="4">
        <v>234</v>
      </c>
      <c r="I412" s="10">
        <v>529</v>
      </c>
      <c r="J412" s="11">
        <v>123786</v>
      </c>
    </row>
    <row r="413" spans="2:10" hidden="1" x14ac:dyDescent="0.3">
      <c r="B413" s="6" t="s">
        <v>23</v>
      </c>
      <c r="C413" s="4" t="s">
        <v>56</v>
      </c>
      <c r="D413" s="4" t="s">
        <v>44</v>
      </c>
      <c r="E413" s="5">
        <v>44072</v>
      </c>
      <c r="F413" s="4" t="s">
        <v>16</v>
      </c>
      <c r="G413" s="4" t="s">
        <v>71</v>
      </c>
      <c r="H413" s="4">
        <v>269</v>
      </c>
      <c r="I413" s="10">
        <v>77.900000000000006</v>
      </c>
      <c r="J413" s="11">
        <v>20955.100000000002</v>
      </c>
    </row>
    <row r="414" spans="2:10" hidden="1" x14ac:dyDescent="0.3">
      <c r="B414" s="6" t="s">
        <v>25</v>
      </c>
      <c r="C414" s="4" t="s">
        <v>58</v>
      </c>
      <c r="D414" s="4" t="s">
        <v>44</v>
      </c>
      <c r="E414" s="5">
        <v>44072</v>
      </c>
      <c r="F414" s="4" t="s">
        <v>10</v>
      </c>
      <c r="G414" s="4" t="s">
        <v>72</v>
      </c>
      <c r="H414" s="4">
        <v>160</v>
      </c>
      <c r="I414" s="10">
        <v>41.9</v>
      </c>
      <c r="J414" s="11">
        <v>6704</v>
      </c>
    </row>
    <row r="415" spans="2:10" hidden="1" x14ac:dyDescent="0.3">
      <c r="B415" s="6" t="s">
        <v>27</v>
      </c>
      <c r="C415" s="4" t="s">
        <v>59</v>
      </c>
      <c r="D415" s="4" t="s">
        <v>47</v>
      </c>
      <c r="E415" s="5">
        <v>44072</v>
      </c>
      <c r="F415" s="4" t="s">
        <v>10</v>
      </c>
      <c r="G415" s="4" t="s">
        <v>72</v>
      </c>
      <c r="H415" s="4">
        <v>187</v>
      </c>
      <c r="I415" s="10">
        <v>49.9</v>
      </c>
      <c r="J415" s="11">
        <v>9331.2999999999993</v>
      </c>
    </row>
    <row r="416" spans="2:10" hidden="1" x14ac:dyDescent="0.3">
      <c r="B416" s="6" t="s">
        <v>31</v>
      </c>
      <c r="C416" s="4" t="s">
        <v>63</v>
      </c>
      <c r="D416" s="4" t="s">
        <v>55</v>
      </c>
      <c r="E416" s="5">
        <v>44075</v>
      </c>
      <c r="F416" s="4" t="s">
        <v>37</v>
      </c>
      <c r="G416" s="4" t="s">
        <v>73</v>
      </c>
      <c r="H416" s="4">
        <v>113</v>
      </c>
      <c r="I416" s="10">
        <v>699</v>
      </c>
      <c r="J416" s="11">
        <v>78987</v>
      </c>
    </row>
    <row r="417" spans="2:10" hidden="1" x14ac:dyDescent="0.3">
      <c r="B417" s="6" t="s">
        <v>30</v>
      </c>
      <c r="C417" s="4" t="s">
        <v>62</v>
      </c>
      <c r="D417" s="4" t="s">
        <v>44</v>
      </c>
      <c r="E417" s="5">
        <v>44075</v>
      </c>
      <c r="F417" s="4" t="s">
        <v>12</v>
      </c>
      <c r="G417" s="4" t="s">
        <v>70</v>
      </c>
      <c r="H417" s="4">
        <v>152</v>
      </c>
      <c r="I417" s="10">
        <v>54.9</v>
      </c>
      <c r="J417" s="11">
        <v>8344.7999999999993</v>
      </c>
    </row>
    <row r="418" spans="2:10" hidden="1" x14ac:dyDescent="0.3">
      <c r="B418" s="6" t="s">
        <v>29</v>
      </c>
      <c r="C418" s="4" t="s">
        <v>61</v>
      </c>
      <c r="D418" s="4" t="s">
        <v>47</v>
      </c>
      <c r="E418" s="5">
        <v>44075</v>
      </c>
      <c r="F418" s="4" t="s">
        <v>14</v>
      </c>
      <c r="G418" s="4" t="s">
        <v>70</v>
      </c>
      <c r="H418" s="4">
        <v>217</v>
      </c>
      <c r="I418" s="10">
        <v>109.9</v>
      </c>
      <c r="J418" s="11">
        <v>23848.300000000003</v>
      </c>
    </row>
    <row r="419" spans="2:10" hidden="1" x14ac:dyDescent="0.3">
      <c r="B419" s="6" t="s">
        <v>28</v>
      </c>
      <c r="C419" s="4" t="s">
        <v>60</v>
      </c>
      <c r="D419" s="4" t="s">
        <v>55</v>
      </c>
      <c r="E419" s="5">
        <v>44075</v>
      </c>
      <c r="F419" s="4" t="s">
        <v>16</v>
      </c>
      <c r="G419" s="4" t="s">
        <v>71</v>
      </c>
      <c r="H419" s="4">
        <v>142</v>
      </c>
      <c r="I419" s="10">
        <v>72.900000000000006</v>
      </c>
      <c r="J419" s="11">
        <v>10351.800000000001</v>
      </c>
    </row>
    <row r="420" spans="2:10" hidden="1" x14ac:dyDescent="0.3">
      <c r="B420" s="6" t="s">
        <v>32</v>
      </c>
      <c r="C420" s="4" t="s">
        <v>64</v>
      </c>
      <c r="D420" s="4" t="s">
        <v>42</v>
      </c>
      <c r="E420" s="5">
        <v>44075</v>
      </c>
      <c r="F420" s="4" t="s">
        <v>38</v>
      </c>
      <c r="G420" s="4" t="s">
        <v>74</v>
      </c>
      <c r="H420" s="4">
        <v>151</v>
      </c>
      <c r="I420" s="10">
        <v>352</v>
      </c>
      <c r="J420" s="11">
        <v>53152</v>
      </c>
    </row>
    <row r="421" spans="2:10" hidden="1" x14ac:dyDescent="0.3">
      <c r="B421" s="6" t="s">
        <v>36</v>
      </c>
      <c r="C421" s="4" t="s">
        <v>68</v>
      </c>
      <c r="D421" s="4" t="s">
        <v>55</v>
      </c>
      <c r="E421" s="5">
        <v>44078</v>
      </c>
      <c r="F421" s="4" t="s">
        <v>12</v>
      </c>
      <c r="G421" s="4" t="s">
        <v>70</v>
      </c>
      <c r="H421" s="4">
        <v>109</v>
      </c>
      <c r="I421" s="10">
        <v>199.9</v>
      </c>
      <c r="J421" s="11">
        <v>21789.100000000002</v>
      </c>
    </row>
    <row r="422" spans="2:10" hidden="1" x14ac:dyDescent="0.3">
      <c r="B422" s="6" t="s">
        <v>34</v>
      </c>
      <c r="C422" s="4" t="s">
        <v>66</v>
      </c>
      <c r="D422" s="4" t="s">
        <v>47</v>
      </c>
      <c r="E422" s="5">
        <v>44078</v>
      </c>
      <c r="F422" s="4" t="s">
        <v>40</v>
      </c>
      <c r="G422" s="4" t="s">
        <v>74</v>
      </c>
      <c r="H422" s="4">
        <v>218</v>
      </c>
      <c r="I422" s="10">
        <v>49.9</v>
      </c>
      <c r="J422" s="11">
        <v>10878.199999999999</v>
      </c>
    </row>
    <row r="423" spans="2:10" hidden="1" x14ac:dyDescent="0.3">
      <c r="B423" s="6" t="s">
        <v>35</v>
      </c>
      <c r="C423" s="4" t="s">
        <v>67</v>
      </c>
      <c r="D423" s="4" t="s">
        <v>55</v>
      </c>
      <c r="E423" s="5">
        <v>44078</v>
      </c>
      <c r="F423" s="4" t="s">
        <v>10</v>
      </c>
      <c r="G423" s="4" t="s">
        <v>72</v>
      </c>
      <c r="H423" s="4">
        <v>177</v>
      </c>
      <c r="I423" s="10">
        <v>151</v>
      </c>
      <c r="J423" s="11">
        <v>26727</v>
      </c>
    </row>
    <row r="424" spans="2:10" hidden="1" x14ac:dyDescent="0.3">
      <c r="B424" s="6" t="s">
        <v>33</v>
      </c>
      <c r="C424" s="4" t="s">
        <v>65</v>
      </c>
      <c r="D424" s="4" t="s">
        <v>50</v>
      </c>
      <c r="E424" s="5">
        <v>44078</v>
      </c>
      <c r="F424" s="4" t="s">
        <v>39</v>
      </c>
      <c r="G424" s="4" t="s">
        <v>74</v>
      </c>
      <c r="H424" s="4">
        <v>229</v>
      </c>
      <c r="I424" s="10">
        <v>201</v>
      </c>
      <c r="J424" s="11">
        <v>46029</v>
      </c>
    </row>
    <row r="425" spans="2:10" hidden="1" x14ac:dyDescent="0.3">
      <c r="B425" s="6" t="s">
        <v>9</v>
      </c>
      <c r="C425" s="4" t="s">
        <v>41</v>
      </c>
      <c r="D425" s="4" t="s">
        <v>42</v>
      </c>
      <c r="E425" s="5">
        <v>44078</v>
      </c>
      <c r="F425" s="4" t="s">
        <v>14</v>
      </c>
      <c r="G425" s="4" t="s">
        <v>70</v>
      </c>
      <c r="H425" s="4">
        <v>165</v>
      </c>
      <c r="I425" s="10">
        <v>301</v>
      </c>
      <c r="J425" s="11">
        <v>49665</v>
      </c>
    </row>
    <row r="426" spans="2:10" hidden="1" x14ac:dyDescent="0.3">
      <c r="B426" s="6" t="s">
        <v>11</v>
      </c>
      <c r="C426" s="4" t="s">
        <v>43</v>
      </c>
      <c r="D426" s="4" t="s">
        <v>44</v>
      </c>
      <c r="E426" s="5">
        <v>44081</v>
      </c>
      <c r="F426" s="4" t="s">
        <v>16</v>
      </c>
      <c r="G426" s="4" t="s">
        <v>71</v>
      </c>
      <c r="H426" s="4">
        <v>185</v>
      </c>
      <c r="I426" s="10">
        <v>64.900000000000006</v>
      </c>
      <c r="J426" s="11">
        <v>12006.500000000002</v>
      </c>
    </row>
    <row r="427" spans="2:10" hidden="1" x14ac:dyDescent="0.3">
      <c r="B427" s="6" t="s">
        <v>15</v>
      </c>
      <c r="C427" s="4" t="s">
        <v>46</v>
      </c>
      <c r="D427" s="4" t="s">
        <v>47</v>
      </c>
      <c r="E427" s="5">
        <v>44081</v>
      </c>
      <c r="F427" s="4" t="s">
        <v>14</v>
      </c>
      <c r="G427" s="4" t="s">
        <v>70</v>
      </c>
      <c r="H427" s="4">
        <v>125</v>
      </c>
      <c r="I427" s="10">
        <v>39.9</v>
      </c>
      <c r="J427" s="11">
        <v>4987.5</v>
      </c>
    </row>
    <row r="428" spans="2:10" hidden="1" x14ac:dyDescent="0.3">
      <c r="B428" s="6" t="s">
        <v>18</v>
      </c>
      <c r="C428" s="4" t="s">
        <v>49</v>
      </c>
      <c r="D428" s="4" t="s">
        <v>50</v>
      </c>
      <c r="E428" s="5">
        <v>44081</v>
      </c>
      <c r="F428" s="4" t="s">
        <v>12</v>
      </c>
      <c r="G428" s="4" t="s">
        <v>70</v>
      </c>
      <c r="H428" s="4">
        <v>296</v>
      </c>
      <c r="I428" s="10">
        <v>149</v>
      </c>
      <c r="J428" s="11">
        <v>44104</v>
      </c>
    </row>
    <row r="429" spans="2:10" hidden="1" x14ac:dyDescent="0.3">
      <c r="B429" s="6" t="s">
        <v>13</v>
      </c>
      <c r="C429" s="4" t="s">
        <v>45</v>
      </c>
      <c r="D429" s="4" t="s">
        <v>44</v>
      </c>
      <c r="E429" s="5">
        <v>44081</v>
      </c>
      <c r="F429" s="4" t="s">
        <v>10</v>
      </c>
      <c r="G429" s="4" t="s">
        <v>72</v>
      </c>
      <c r="H429" s="4">
        <v>121</v>
      </c>
      <c r="I429" s="10">
        <v>68.5</v>
      </c>
      <c r="J429" s="11">
        <v>8288.5</v>
      </c>
    </row>
    <row r="430" spans="2:10" hidden="1" x14ac:dyDescent="0.3">
      <c r="B430" s="6" t="s">
        <v>17</v>
      </c>
      <c r="C430" s="4" t="s">
        <v>48</v>
      </c>
      <c r="D430" s="4" t="s">
        <v>47</v>
      </c>
      <c r="E430" s="5">
        <v>44081</v>
      </c>
      <c r="F430" s="4" t="s">
        <v>12</v>
      </c>
      <c r="G430" s="4" t="s">
        <v>70</v>
      </c>
      <c r="H430" s="4">
        <v>245</v>
      </c>
      <c r="I430" s="10">
        <v>699</v>
      </c>
      <c r="J430" s="11">
        <v>171255</v>
      </c>
    </row>
    <row r="431" spans="2:10" x14ac:dyDescent="0.3">
      <c r="B431" s="6" t="s">
        <v>22</v>
      </c>
      <c r="C431" s="4" t="s">
        <v>54</v>
      </c>
      <c r="D431" s="4" t="s">
        <v>55</v>
      </c>
      <c r="E431" s="5">
        <v>44084</v>
      </c>
      <c r="F431" s="4" t="s">
        <v>12</v>
      </c>
      <c r="G431" s="4" t="s">
        <v>70</v>
      </c>
      <c r="H431" s="4">
        <v>251</v>
      </c>
      <c r="I431" s="10">
        <v>529</v>
      </c>
      <c r="J431" s="11">
        <v>132779</v>
      </c>
    </row>
    <row r="432" spans="2:10" hidden="1" x14ac:dyDescent="0.3">
      <c r="B432" s="6" t="s">
        <v>19</v>
      </c>
      <c r="C432" s="4" t="s">
        <v>51</v>
      </c>
      <c r="D432" s="4" t="s">
        <v>42</v>
      </c>
      <c r="E432" s="5">
        <v>44084</v>
      </c>
      <c r="F432" s="4" t="s">
        <v>16</v>
      </c>
      <c r="G432" s="4" t="s">
        <v>71</v>
      </c>
      <c r="H432" s="4">
        <v>258</v>
      </c>
      <c r="I432" s="10">
        <v>343</v>
      </c>
      <c r="J432" s="11">
        <v>88494</v>
      </c>
    </row>
    <row r="433" spans="2:10" hidden="1" x14ac:dyDescent="0.3">
      <c r="B433" s="6" t="s">
        <v>23</v>
      </c>
      <c r="C433" s="4" t="s">
        <v>56</v>
      </c>
      <c r="D433" s="4" t="s">
        <v>44</v>
      </c>
      <c r="E433" s="5">
        <v>44084</v>
      </c>
      <c r="F433" s="4" t="s">
        <v>26</v>
      </c>
      <c r="G433" s="4" t="s">
        <v>73</v>
      </c>
      <c r="H433" s="4">
        <v>216</v>
      </c>
      <c r="I433" s="10">
        <v>77.900000000000006</v>
      </c>
      <c r="J433" s="11">
        <v>16826.400000000001</v>
      </c>
    </row>
    <row r="434" spans="2:10" hidden="1" x14ac:dyDescent="0.3">
      <c r="B434" s="6" t="s">
        <v>21</v>
      </c>
      <c r="C434" s="4" t="s">
        <v>53</v>
      </c>
      <c r="D434" s="4" t="s">
        <v>50</v>
      </c>
      <c r="E434" s="5">
        <v>44084</v>
      </c>
      <c r="F434" s="4" t="s">
        <v>12</v>
      </c>
      <c r="G434" s="4" t="s">
        <v>70</v>
      </c>
      <c r="H434" s="4">
        <v>201</v>
      </c>
      <c r="I434" s="10">
        <v>398</v>
      </c>
      <c r="J434" s="11">
        <v>79998</v>
      </c>
    </row>
    <row r="435" spans="2:10" hidden="1" x14ac:dyDescent="0.3">
      <c r="B435" s="6" t="s">
        <v>20</v>
      </c>
      <c r="C435" s="4" t="s">
        <v>52</v>
      </c>
      <c r="D435" s="4" t="s">
        <v>42</v>
      </c>
      <c r="E435" s="5">
        <v>44084</v>
      </c>
      <c r="F435" s="4" t="s">
        <v>14</v>
      </c>
      <c r="G435" s="4" t="s">
        <v>70</v>
      </c>
      <c r="H435" s="4">
        <v>173</v>
      </c>
      <c r="I435" s="10">
        <v>343</v>
      </c>
      <c r="J435" s="11">
        <v>59339</v>
      </c>
    </row>
    <row r="436" spans="2:10" hidden="1" x14ac:dyDescent="0.3">
      <c r="B436" s="6" t="s">
        <v>27</v>
      </c>
      <c r="C436" s="4" t="s">
        <v>59</v>
      </c>
      <c r="D436" s="4" t="s">
        <v>47</v>
      </c>
      <c r="E436" s="5">
        <v>44087</v>
      </c>
      <c r="F436" s="4" t="s">
        <v>14</v>
      </c>
      <c r="G436" s="4" t="s">
        <v>70</v>
      </c>
      <c r="H436" s="4">
        <v>101</v>
      </c>
      <c r="I436" s="10">
        <v>49.9</v>
      </c>
      <c r="J436" s="11">
        <v>5039.8999999999996</v>
      </c>
    </row>
    <row r="437" spans="2:10" hidden="1" x14ac:dyDescent="0.3">
      <c r="B437" s="6" t="s">
        <v>25</v>
      </c>
      <c r="C437" s="4" t="s">
        <v>58</v>
      </c>
      <c r="D437" s="4" t="s">
        <v>44</v>
      </c>
      <c r="E437" s="5">
        <v>44087</v>
      </c>
      <c r="F437" s="4" t="s">
        <v>26</v>
      </c>
      <c r="G437" s="4" t="s">
        <v>73</v>
      </c>
      <c r="H437" s="4">
        <v>104</v>
      </c>
      <c r="I437" s="10">
        <v>41.9</v>
      </c>
      <c r="J437" s="11">
        <v>4357.5999999999995</v>
      </c>
    </row>
    <row r="438" spans="2:10" hidden="1" x14ac:dyDescent="0.3">
      <c r="B438" s="6" t="s">
        <v>24</v>
      </c>
      <c r="C438" s="4" t="s">
        <v>57</v>
      </c>
      <c r="D438" s="4" t="s">
        <v>55</v>
      </c>
      <c r="E438" s="5">
        <v>44087</v>
      </c>
      <c r="F438" s="4" t="s">
        <v>26</v>
      </c>
      <c r="G438" s="4" t="s">
        <v>73</v>
      </c>
      <c r="H438" s="4">
        <v>162</v>
      </c>
      <c r="I438" s="10">
        <v>299</v>
      </c>
      <c r="J438" s="11">
        <v>48438</v>
      </c>
    </row>
    <row r="439" spans="2:10" hidden="1" x14ac:dyDescent="0.3">
      <c r="B439" s="6" t="s">
        <v>28</v>
      </c>
      <c r="C439" s="4" t="s">
        <v>60</v>
      </c>
      <c r="D439" s="4" t="s">
        <v>55</v>
      </c>
      <c r="E439" s="5">
        <v>44087</v>
      </c>
      <c r="F439" s="4" t="s">
        <v>16</v>
      </c>
      <c r="G439" s="4" t="s">
        <v>71</v>
      </c>
      <c r="H439" s="4">
        <v>287</v>
      </c>
      <c r="I439" s="10">
        <v>72.900000000000006</v>
      </c>
      <c r="J439" s="11">
        <v>20922.300000000003</v>
      </c>
    </row>
    <row r="440" spans="2:10" hidden="1" x14ac:dyDescent="0.3">
      <c r="B440" s="6" t="s">
        <v>29</v>
      </c>
      <c r="C440" s="4" t="s">
        <v>61</v>
      </c>
      <c r="D440" s="4" t="s">
        <v>47</v>
      </c>
      <c r="E440" s="5">
        <v>44087</v>
      </c>
      <c r="F440" s="4" t="s">
        <v>12</v>
      </c>
      <c r="G440" s="4" t="s">
        <v>70</v>
      </c>
      <c r="H440" s="4">
        <v>216</v>
      </c>
      <c r="I440" s="10">
        <v>109.9</v>
      </c>
      <c r="J440" s="11">
        <v>23738.400000000001</v>
      </c>
    </row>
    <row r="441" spans="2:10" hidden="1" x14ac:dyDescent="0.3">
      <c r="B441" s="6" t="s">
        <v>31</v>
      </c>
      <c r="C441" s="4" t="s">
        <v>63</v>
      </c>
      <c r="D441" s="4" t="s">
        <v>55</v>
      </c>
      <c r="E441" s="5">
        <v>44090</v>
      </c>
      <c r="F441" s="4" t="s">
        <v>10</v>
      </c>
      <c r="G441" s="4" t="s">
        <v>72</v>
      </c>
      <c r="H441" s="4">
        <v>281</v>
      </c>
      <c r="I441" s="10">
        <v>699</v>
      </c>
      <c r="J441" s="11">
        <v>196419</v>
      </c>
    </row>
    <row r="442" spans="2:10" hidden="1" x14ac:dyDescent="0.3">
      <c r="B442" s="6" t="s">
        <v>33</v>
      </c>
      <c r="C442" s="4" t="s">
        <v>65</v>
      </c>
      <c r="D442" s="4" t="s">
        <v>50</v>
      </c>
      <c r="E442" s="5">
        <v>44090</v>
      </c>
      <c r="F442" s="4" t="s">
        <v>14</v>
      </c>
      <c r="G442" s="4" t="s">
        <v>70</v>
      </c>
      <c r="H442" s="4">
        <v>230</v>
      </c>
      <c r="I442" s="10">
        <v>201</v>
      </c>
      <c r="J442" s="11">
        <v>46230</v>
      </c>
    </row>
    <row r="443" spans="2:10" hidden="1" x14ac:dyDescent="0.3">
      <c r="B443" s="6" t="s">
        <v>30</v>
      </c>
      <c r="C443" s="4" t="s">
        <v>62</v>
      </c>
      <c r="D443" s="4" t="s">
        <v>44</v>
      </c>
      <c r="E443" s="5">
        <v>44090</v>
      </c>
      <c r="F443" s="4" t="s">
        <v>10</v>
      </c>
      <c r="G443" s="4" t="s">
        <v>72</v>
      </c>
      <c r="H443" s="4">
        <v>231</v>
      </c>
      <c r="I443" s="10">
        <v>54.9</v>
      </c>
      <c r="J443" s="11">
        <v>12681.9</v>
      </c>
    </row>
    <row r="444" spans="2:10" hidden="1" x14ac:dyDescent="0.3">
      <c r="B444" s="6" t="s">
        <v>34</v>
      </c>
      <c r="C444" s="4" t="s">
        <v>66</v>
      </c>
      <c r="D444" s="4" t="s">
        <v>47</v>
      </c>
      <c r="E444" s="5">
        <v>44090</v>
      </c>
      <c r="F444" s="4" t="s">
        <v>12</v>
      </c>
      <c r="G444" s="4" t="s">
        <v>70</v>
      </c>
      <c r="H444" s="4">
        <v>233</v>
      </c>
      <c r="I444" s="10">
        <v>49.9</v>
      </c>
      <c r="J444" s="11">
        <v>11626.699999999999</v>
      </c>
    </row>
    <row r="445" spans="2:10" hidden="1" x14ac:dyDescent="0.3">
      <c r="B445" s="6" t="s">
        <v>32</v>
      </c>
      <c r="C445" s="4" t="s">
        <v>64</v>
      </c>
      <c r="D445" s="4" t="s">
        <v>42</v>
      </c>
      <c r="E445" s="5">
        <v>44090</v>
      </c>
      <c r="F445" s="4" t="s">
        <v>16</v>
      </c>
      <c r="G445" s="4" t="s">
        <v>71</v>
      </c>
      <c r="H445" s="4">
        <v>232</v>
      </c>
      <c r="I445" s="10">
        <v>352</v>
      </c>
      <c r="J445" s="11">
        <v>81664</v>
      </c>
    </row>
    <row r="446" spans="2:10" hidden="1" x14ac:dyDescent="0.3">
      <c r="B446" s="6" t="s">
        <v>35</v>
      </c>
      <c r="C446" s="4" t="s">
        <v>67</v>
      </c>
      <c r="D446" s="4" t="s">
        <v>55</v>
      </c>
      <c r="E446" s="5">
        <v>44093</v>
      </c>
      <c r="F446" s="4" t="s">
        <v>37</v>
      </c>
      <c r="G446" s="4" t="s">
        <v>73</v>
      </c>
      <c r="H446" s="4">
        <v>187</v>
      </c>
      <c r="I446" s="10">
        <v>151</v>
      </c>
      <c r="J446" s="11">
        <v>28237</v>
      </c>
    </row>
    <row r="447" spans="2:10" hidden="1" x14ac:dyDescent="0.3">
      <c r="B447" s="6" t="s">
        <v>9</v>
      </c>
      <c r="C447" s="4" t="s">
        <v>41</v>
      </c>
      <c r="D447" s="4" t="s">
        <v>42</v>
      </c>
      <c r="E447" s="5">
        <v>44093</v>
      </c>
      <c r="F447" s="4" t="s">
        <v>39</v>
      </c>
      <c r="G447" s="4" t="s">
        <v>74</v>
      </c>
      <c r="H447" s="4">
        <v>244</v>
      </c>
      <c r="I447" s="10">
        <v>301</v>
      </c>
      <c r="J447" s="11">
        <v>73444</v>
      </c>
    </row>
    <row r="448" spans="2:10" hidden="1" x14ac:dyDescent="0.3">
      <c r="B448" s="6" t="s">
        <v>11</v>
      </c>
      <c r="C448" s="4" t="s">
        <v>43</v>
      </c>
      <c r="D448" s="4" t="s">
        <v>44</v>
      </c>
      <c r="E448" s="5">
        <v>44093</v>
      </c>
      <c r="F448" s="4" t="s">
        <v>40</v>
      </c>
      <c r="G448" s="4" t="s">
        <v>74</v>
      </c>
      <c r="H448" s="4">
        <v>300</v>
      </c>
      <c r="I448" s="10">
        <v>64.900000000000006</v>
      </c>
      <c r="J448" s="11">
        <v>19470</v>
      </c>
    </row>
    <row r="449" spans="2:10" hidden="1" x14ac:dyDescent="0.3">
      <c r="B449" s="6" t="s">
        <v>13</v>
      </c>
      <c r="C449" s="4" t="s">
        <v>45</v>
      </c>
      <c r="D449" s="4" t="s">
        <v>44</v>
      </c>
      <c r="E449" s="5">
        <v>44093</v>
      </c>
      <c r="F449" s="4" t="s">
        <v>10</v>
      </c>
      <c r="G449" s="4" t="s">
        <v>72</v>
      </c>
      <c r="H449" s="4">
        <v>101</v>
      </c>
      <c r="I449" s="10">
        <v>68.5</v>
      </c>
      <c r="J449" s="11">
        <v>6918.5</v>
      </c>
    </row>
    <row r="450" spans="2:10" hidden="1" x14ac:dyDescent="0.3">
      <c r="B450" s="6" t="s">
        <v>36</v>
      </c>
      <c r="C450" s="4" t="s">
        <v>68</v>
      </c>
      <c r="D450" s="4" t="s">
        <v>55</v>
      </c>
      <c r="E450" s="5">
        <v>44093</v>
      </c>
      <c r="F450" s="4" t="s">
        <v>38</v>
      </c>
      <c r="G450" s="4" t="s">
        <v>74</v>
      </c>
      <c r="H450" s="4">
        <v>268</v>
      </c>
      <c r="I450" s="10">
        <v>199.9</v>
      </c>
      <c r="J450" s="11">
        <v>53573.200000000004</v>
      </c>
    </row>
    <row r="451" spans="2:10" hidden="1" x14ac:dyDescent="0.3">
      <c r="B451" s="6" t="s">
        <v>15</v>
      </c>
      <c r="C451" s="4" t="s">
        <v>46</v>
      </c>
      <c r="D451" s="4" t="s">
        <v>47</v>
      </c>
      <c r="E451" s="5">
        <v>44096</v>
      </c>
      <c r="F451" s="4" t="s">
        <v>12</v>
      </c>
      <c r="G451" s="4" t="s">
        <v>70</v>
      </c>
      <c r="H451" s="4">
        <v>279</v>
      </c>
      <c r="I451" s="10">
        <v>39.9</v>
      </c>
      <c r="J451" s="11">
        <v>11132.1</v>
      </c>
    </row>
    <row r="452" spans="2:10" hidden="1" x14ac:dyDescent="0.3">
      <c r="B452" s="6" t="s">
        <v>19</v>
      </c>
      <c r="C452" s="4" t="s">
        <v>51</v>
      </c>
      <c r="D452" s="4" t="s">
        <v>42</v>
      </c>
      <c r="E452" s="5">
        <v>44096</v>
      </c>
      <c r="F452" s="4" t="s">
        <v>10</v>
      </c>
      <c r="G452" s="4" t="s">
        <v>72</v>
      </c>
      <c r="H452" s="4">
        <v>178</v>
      </c>
      <c r="I452" s="10">
        <v>343</v>
      </c>
      <c r="J452" s="11">
        <v>38416</v>
      </c>
    </row>
    <row r="453" spans="2:10" hidden="1" x14ac:dyDescent="0.3">
      <c r="B453" s="6" t="s">
        <v>20</v>
      </c>
      <c r="C453" s="4" t="s">
        <v>52</v>
      </c>
      <c r="D453" s="4" t="s">
        <v>42</v>
      </c>
      <c r="E453" s="5">
        <v>44096</v>
      </c>
      <c r="F453" s="4" t="s">
        <v>14</v>
      </c>
      <c r="G453" s="4" t="s">
        <v>70</v>
      </c>
      <c r="H453" s="4">
        <v>139</v>
      </c>
      <c r="I453" s="10">
        <v>343</v>
      </c>
      <c r="J453" s="11">
        <v>47677</v>
      </c>
    </row>
    <row r="454" spans="2:10" hidden="1" x14ac:dyDescent="0.3">
      <c r="B454" s="6" t="s">
        <v>17</v>
      </c>
      <c r="C454" s="4" t="s">
        <v>48</v>
      </c>
      <c r="D454" s="4" t="s">
        <v>47</v>
      </c>
      <c r="E454" s="5">
        <v>44096</v>
      </c>
      <c r="F454" s="4" t="s">
        <v>14</v>
      </c>
      <c r="G454" s="4" t="s">
        <v>70</v>
      </c>
      <c r="H454" s="4">
        <v>271</v>
      </c>
      <c r="I454" s="10">
        <v>699</v>
      </c>
      <c r="J454" s="11">
        <v>189429</v>
      </c>
    </row>
    <row r="455" spans="2:10" hidden="1" x14ac:dyDescent="0.3">
      <c r="B455" s="6" t="s">
        <v>18</v>
      </c>
      <c r="C455" s="4" t="s">
        <v>49</v>
      </c>
      <c r="D455" s="4" t="s">
        <v>50</v>
      </c>
      <c r="E455" s="5">
        <v>44096</v>
      </c>
      <c r="F455" s="4" t="s">
        <v>16</v>
      </c>
      <c r="G455" s="4" t="s">
        <v>71</v>
      </c>
      <c r="H455" s="4">
        <v>246</v>
      </c>
      <c r="I455" s="10">
        <v>149</v>
      </c>
      <c r="J455" s="11">
        <v>36654</v>
      </c>
    </row>
    <row r="456" spans="2:10" hidden="1" x14ac:dyDescent="0.3">
      <c r="B456" s="6" t="s">
        <v>22</v>
      </c>
      <c r="C456" s="4" t="s">
        <v>54</v>
      </c>
      <c r="D456" s="4" t="s">
        <v>55</v>
      </c>
      <c r="E456" s="5">
        <v>44099</v>
      </c>
      <c r="F456" s="4" t="s">
        <v>12</v>
      </c>
      <c r="G456" s="4" t="s">
        <v>70</v>
      </c>
      <c r="H456" s="4">
        <v>185</v>
      </c>
      <c r="I456" s="10">
        <v>529</v>
      </c>
      <c r="J456" s="11">
        <v>97865</v>
      </c>
    </row>
    <row r="457" spans="2:10" hidden="1" x14ac:dyDescent="0.3">
      <c r="B457" s="6" t="s">
        <v>21</v>
      </c>
      <c r="C457" s="4" t="s">
        <v>53</v>
      </c>
      <c r="D457" s="4" t="s">
        <v>50</v>
      </c>
      <c r="E457" s="5">
        <v>44099</v>
      </c>
      <c r="F457" s="4" t="s">
        <v>12</v>
      </c>
      <c r="G457" s="4" t="s">
        <v>70</v>
      </c>
      <c r="H457" s="4">
        <v>155</v>
      </c>
      <c r="I457" s="10">
        <v>398</v>
      </c>
      <c r="J457" s="11">
        <v>61690</v>
      </c>
    </row>
    <row r="458" spans="2:10" hidden="1" x14ac:dyDescent="0.3">
      <c r="B458" s="6" t="s">
        <v>23</v>
      </c>
      <c r="C458" s="4" t="s">
        <v>56</v>
      </c>
      <c r="D458" s="4" t="s">
        <v>44</v>
      </c>
      <c r="E458" s="5">
        <v>44099</v>
      </c>
      <c r="F458" s="4" t="s">
        <v>16</v>
      </c>
      <c r="G458" s="4" t="s">
        <v>71</v>
      </c>
      <c r="H458" s="4">
        <v>165</v>
      </c>
      <c r="I458" s="10">
        <v>77.900000000000006</v>
      </c>
      <c r="J458" s="11">
        <v>12853.500000000002</v>
      </c>
    </row>
    <row r="459" spans="2:10" x14ac:dyDescent="0.3">
      <c r="B459" s="6" t="s">
        <v>24</v>
      </c>
      <c r="C459" s="4" t="s">
        <v>57</v>
      </c>
      <c r="D459" s="4" t="s">
        <v>55</v>
      </c>
      <c r="E459" s="5">
        <v>44099</v>
      </c>
      <c r="F459" s="4" t="s">
        <v>14</v>
      </c>
      <c r="G459" s="4" t="s">
        <v>70</v>
      </c>
      <c r="H459" s="4">
        <v>271</v>
      </c>
      <c r="I459" s="10">
        <v>299</v>
      </c>
      <c r="J459" s="11">
        <v>81029</v>
      </c>
    </row>
    <row r="460" spans="2:10" hidden="1" x14ac:dyDescent="0.3">
      <c r="B460" s="6" t="s">
        <v>25</v>
      </c>
      <c r="C460" s="4" t="s">
        <v>58</v>
      </c>
      <c r="D460" s="4" t="s">
        <v>44</v>
      </c>
      <c r="E460" s="5">
        <v>44099</v>
      </c>
      <c r="F460" s="4" t="s">
        <v>12</v>
      </c>
      <c r="G460" s="4" t="s">
        <v>70</v>
      </c>
      <c r="H460" s="4">
        <v>227</v>
      </c>
      <c r="I460" s="10">
        <v>41.9</v>
      </c>
      <c r="J460" s="11">
        <v>9511.2999999999993</v>
      </c>
    </row>
    <row r="461" spans="2:10" x14ac:dyDescent="0.3">
      <c r="B461" s="6" t="s">
        <v>31</v>
      </c>
      <c r="C461" s="4" t="s">
        <v>63</v>
      </c>
      <c r="D461" s="4" t="s">
        <v>55</v>
      </c>
      <c r="E461" s="5">
        <v>44102</v>
      </c>
      <c r="F461" s="4" t="s">
        <v>14</v>
      </c>
      <c r="G461" s="4" t="s">
        <v>70</v>
      </c>
      <c r="H461" s="4">
        <v>256</v>
      </c>
      <c r="I461" s="10">
        <v>699</v>
      </c>
      <c r="J461" s="11">
        <v>178944</v>
      </c>
    </row>
    <row r="462" spans="2:10" hidden="1" x14ac:dyDescent="0.3">
      <c r="B462" s="6" t="s">
        <v>29</v>
      </c>
      <c r="C462" s="4" t="s">
        <v>61</v>
      </c>
      <c r="D462" s="4" t="s">
        <v>47</v>
      </c>
      <c r="E462" s="5">
        <v>44102</v>
      </c>
      <c r="F462" s="4" t="s">
        <v>26</v>
      </c>
      <c r="G462" s="4" t="s">
        <v>73</v>
      </c>
      <c r="H462" s="4">
        <v>194</v>
      </c>
      <c r="I462" s="10">
        <v>109.9</v>
      </c>
      <c r="J462" s="11">
        <v>21320.600000000002</v>
      </c>
    </row>
    <row r="463" spans="2:10" hidden="1" x14ac:dyDescent="0.3">
      <c r="B463" s="6" t="s">
        <v>30</v>
      </c>
      <c r="C463" s="4" t="s">
        <v>62</v>
      </c>
      <c r="D463" s="4" t="s">
        <v>44</v>
      </c>
      <c r="E463" s="5">
        <v>44102</v>
      </c>
      <c r="F463" s="4" t="s">
        <v>26</v>
      </c>
      <c r="G463" s="4" t="s">
        <v>73</v>
      </c>
      <c r="H463" s="4">
        <v>156</v>
      </c>
      <c r="I463" s="10">
        <v>54.9</v>
      </c>
      <c r="J463" s="11">
        <v>8564.4</v>
      </c>
    </row>
    <row r="464" spans="2:10" hidden="1" x14ac:dyDescent="0.3">
      <c r="B464" s="6" t="s">
        <v>28</v>
      </c>
      <c r="C464" s="4" t="s">
        <v>60</v>
      </c>
      <c r="D464" s="4" t="s">
        <v>55</v>
      </c>
      <c r="E464" s="5">
        <v>44102</v>
      </c>
      <c r="F464" s="4" t="s">
        <v>26</v>
      </c>
      <c r="G464" s="4" t="s">
        <v>73</v>
      </c>
      <c r="H464" s="4">
        <v>173</v>
      </c>
      <c r="I464" s="10">
        <v>72.900000000000006</v>
      </c>
      <c r="J464" s="11">
        <v>12611.7</v>
      </c>
    </row>
    <row r="465" spans="2:10" hidden="1" x14ac:dyDescent="0.3">
      <c r="B465" s="6" t="s">
        <v>27</v>
      </c>
      <c r="C465" s="4" t="s">
        <v>59</v>
      </c>
      <c r="D465" s="4" t="s">
        <v>47</v>
      </c>
      <c r="E465" s="5">
        <v>44102</v>
      </c>
      <c r="F465" s="4" t="s">
        <v>12</v>
      </c>
      <c r="G465" s="4" t="s">
        <v>70</v>
      </c>
      <c r="H465" s="4">
        <v>175</v>
      </c>
      <c r="I465" s="10">
        <v>49.9</v>
      </c>
      <c r="J465" s="11">
        <v>8732.5</v>
      </c>
    </row>
    <row r="466" spans="2:10" hidden="1" x14ac:dyDescent="0.3">
      <c r="B466" s="6" t="s">
        <v>32</v>
      </c>
      <c r="C466" s="4" t="s">
        <v>64</v>
      </c>
      <c r="D466" s="4" t="s">
        <v>42</v>
      </c>
      <c r="E466" s="5">
        <v>44105</v>
      </c>
      <c r="F466" s="4" t="s">
        <v>16</v>
      </c>
      <c r="G466" s="4" t="s">
        <v>71</v>
      </c>
      <c r="H466" s="4">
        <v>155</v>
      </c>
      <c r="I466" s="10">
        <v>352</v>
      </c>
      <c r="J466" s="11">
        <v>54560</v>
      </c>
    </row>
    <row r="467" spans="2:10" hidden="1" x14ac:dyDescent="0.3">
      <c r="B467" s="6" t="s">
        <v>33</v>
      </c>
      <c r="C467" s="4" t="s">
        <v>65</v>
      </c>
      <c r="D467" s="4" t="s">
        <v>50</v>
      </c>
      <c r="E467" s="5">
        <v>44105</v>
      </c>
      <c r="F467" s="4" t="s">
        <v>12</v>
      </c>
      <c r="G467" s="4" t="s">
        <v>70</v>
      </c>
      <c r="H467" s="4">
        <v>161</v>
      </c>
      <c r="I467" s="10">
        <v>201</v>
      </c>
      <c r="J467" s="11">
        <v>32361</v>
      </c>
    </row>
    <row r="468" spans="2:10" hidden="1" x14ac:dyDescent="0.3">
      <c r="B468" s="6" t="s">
        <v>35</v>
      </c>
      <c r="C468" s="4" t="s">
        <v>67</v>
      </c>
      <c r="D468" s="4" t="s">
        <v>55</v>
      </c>
      <c r="E468" s="5">
        <v>44105</v>
      </c>
      <c r="F468" s="4" t="s">
        <v>10</v>
      </c>
      <c r="G468" s="4" t="s">
        <v>72</v>
      </c>
      <c r="H468" s="4">
        <v>139</v>
      </c>
      <c r="I468" s="10">
        <v>151</v>
      </c>
      <c r="J468" s="11">
        <v>20989</v>
      </c>
    </row>
    <row r="469" spans="2:10" hidden="1" x14ac:dyDescent="0.3">
      <c r="B469" s="6" t="s">
        <v>36</v>
      </c>
      <c r="C469" s="4" t="s">
        <v>68</v>
      </c>
      <c r="D469" s="4" t="s">
        <v>55</v>
      </c>
      <c r="E469" s="5">
        <v>44105</v>
      </c>
      <c r="F469" s="4" t="s">
        <v>16</v>
      </c>
      <c r="G469" s="4" t="s">
        <v>71</v>
      </c>
      <c r="H469" s="4">
        <v>230</v>
      </c>
      <c r="I469" s="10">
        <v>199.9</v>
      </c>
      <c r="J469" s="11">
        <v>45977</v>
      </c>
    </row>
    <row r="470" spans="2:10" hidden="1" x14ac:dyDescent="0.3">
      <c r="B470" s="6" t="s">
        <v>34</v>
      </c>
      <c r="C470" s="4" t="s">
        <v>66</v>
      </c>
      <c r="D470" s="4" t="s">
        <v>47</v>
      </c>
      <c r="E470" s="5">
        <v>44105</v>
      </c>
      <c r="F470" s="4" t="s">
        <v>10</v>
      </c>
      <c r="G470" s="4" t="s">
        <v>72</v>
      </c>
      <c r="H470" s="4">
        <v>123</v>
      </c>
      <c r="I470" s="10">
        <v>49.9</v>
      </c>
      <c r="J470" s="11">
        <v>6137.7</v>
      </c>
    </row>
    <row r="471" spans="2:10" hidden="1" x14ac:dyDescent="0.3">
      <c r="B471" s="6" t="s">
        <v>15</v>
      </c>
      <c r="C471" s="4" t="s">
        <v>46</v>
      </c>
      <c r="D471" s="4" t="s">
        <v>47</v>
      </c>
      <c r="E471" s="5">
        <v>44108</v>
      </c>
      <c r="F471" s="4" t="s">
        <v>38</v>
      </c>
      <c r="G471" s="4" t="s">
        <v>74</v>
      </c>
      <c r="H471" s="4">
        <v>207</v>
      </c>
      <c r="I471" s="10">
        <v>39.9</v>
      </c>
      <c r="J471" s="11">
        <v>8259.2999999999993</v>
      </c>
    </row>
    <row r="472" spans="2:10" hidden="1" x14ac:dyDescent="0.3">
      <c r="B472" s="6" t="s">
        <v>13</v>
      </c>
      <c r="C472" s="4" t="s">
        <v>45</v>
      </c>
      <c r="D472" s="4" t="s">
        <v>44</v>
      </c>
      <c r="E472" s="5">
        <v>44108</v>
      </c>
      <c r="F472" s="4" t="s">
        <v>37</v>
      </c>
      <c r="G472" s="4" t="s">
        <v>73</v>
      </c>
      <c r="H472" s="4">
        <v>170</v>
      </c>
      <c r="I472" s="10">
        <v>68.5</v>
      </c>
      <c r="J472" s="11">
        <v>11645</v>
      </c>
    </row>
    <row r="473" spans="2:10" hidden="1" x14ac:dyDescent="0.3">
      <c r="B473" s="6" t="s">
        <v>11</v>
      </c>
      <c r="C473" s="4" t="s">
        <v>43</v>
      </c>
      <c r="D473" s="4" t="s">
        <v>44</v>
      </c>
      <c r="E473" s="5">
        <v>44108</v>
      </c>
      <c r="F473" s="4" t="s">
        <v>12</v>
      </c>
      <c r="G473" s="4" t="s">
        <v>70</v>
      </c>
      <c r="H473" s="4">
        <v>265</v>
      </c>
      <c r="I473" s="10">
        <v>64.900000000000006</v>
      </c>
      <c r="J473" s="11">
        <v>17198.5</v>
      </c>
    </row>
    <row r="474" spans="2:10" hidden="1" x14ac:dyDescent="0.3">
      <c r="B474" s="6" t="s">
        <v>9</v>
      </c>
      <c r="C474" s="4" t="s">
        <v>41</v>
      </c>
      <c r="D474" s="4" t="s">
        <v>42</v>
      </c>
      <c r="E474" s="5">
        <v>44108</v>
      </c>
      <c r="F474" s="4" t="s">
        <v>14</v>
      </c>
      <c r="G474" s="4" t="s">
        <v>70</v>
      </c>
      <c r="H474" s="4">
        <v>184</v>
      </c>
      <c r="I474" s="10">
        <v>301</v>
      </c>
      <c r="J474" s="11">
        <v>55384</v>
      </c>
    </row>
    <row r="475" spans="2:10" hidden="1" x14ac:dyDescent="0.3">
      <c r="B475" s="6" t="s">
        <v>17</v>
      </c>
      <c r="C475" s="4" t="s">
        <v>48</v>
      </c>
      <c r="D475" s="4" t="s">
        <v>47</v>
      </c>
      <c r="E475" s="5">
        <v>44108</v>
      </c>
      <c r="F475" s="4" t="s">
        <v>39</v>
      </c>
      <c r="G475" s="4" t="s">
        <v>74</v>
      </c>
      <c r="H475" s="4">
        <v>272</v>
      </c>
      <c r="I475" s="10">
        <v>699</v>
      </c>
      <c r="J475" s="11">
        <v>190128</v>
      </c>
    </row>
    <row r="476" spans="2:10" x14ac:dyDescent="0.3">
      <c r="B476" s="6" t="s">
        <v>20</v>
      </c>
      <c r="C476" s="4" t="s">
        <v>52</v>
      </c>
      <c r="D476" s="4" t="s">
        <v>42</v>
      </c>
      <c r="E476" s="5">
        <v>44111</v>
      </c>
      <c r="F476" s="4" t="s">
        <v>12</v>
      </c>
      <c r="G476" s="4" t="s">
        <v>70</v>
      </c>
      <c r="H476" s="4">
        <v>264</v>
      </c>
      <c r="I476" s="10">
        <v>343</v>
      </c>
      <c r="J476" s="11">
        <v>90552</v>
      </c>
    </row>
    <row r="477" spans="2:10" hidden="1" x14ac:dyDescent="0.3">
      <c r="B477" s="6" t="s">
        <v>18</v>
      </c>
      <c r="C477" s="4" t="s">
        <v>49</v>
      </c>
      <c r="D477" s="4" t="s">
        <v>50</v>
      </c>
      <c r="E477" s="5">
        <v>44111</v>
      </c>
      <c r="F477" s="4" t="s">
        <v>40</v>
      </c>
      <c r="G477" s="4" t="s">
        <v>74</v>
      </c>
      <c r="H477" s="4">
        <v>249</v>
      </c>
      <c r="I477" s="10">
        <v>149</v>
      </c>
      <c r="J477" s="11">
        <v>37101</v>
      </c>
    </row>
    <row r="478" spans="2:10" hidden="1" x14ac:dyDescent="0.3">
      <c r="B478" s="6" t="s">
        <v>22</v>
      </c>
      <c r="C478" s="4" t="s">
        <v>54</v>
      </c>
      <c r="D478" s="4" t="s">
        <v>55</v>
      </c>
      <c r="E478" s="5">
        <v>44111</v>
      </c>
      <c r="F478" s="4" t="s">
        <v>10</v>
      </c>
      <c r="G478" s="4" t="s">
        <v>72</v>
      </c>
      <c r="H478" s="4">
        <v>154</v>
      </c>
      <c r="I478" s="10">
        <v>529</v>
      </c>
      <c r="J478" s="11">
        <v>81466</v>
      </c>
    </row>
    <row r="479" spans="2:10" hidden="1" x14ac:dyDescent="0.3">
      <c r="B479" s="6" t="s">
        <v>21</v>
      </c>
      <c r="C479" s="4" t="s">
        <v>53</v>
      </c>
      <c r="D479" s="4" t="s">
        <v>50</v>
      </c>
      <c r="E479" s="5">
        <v>44111</v>
      </c>
      <c r="F479" s="4" t="s">
        <v>10</v>
      </c>
      <c r="G479" s="4" t="s">
        <v>72</v>
      </c>
      <c r="H479" s="4">
        <v>296</v>
      </c>
      <c r="I479" s="10">
        <v>398</v>
      </c>
      <c r="J479" s="11">
        <v>117808</v>
      </c>
    </row>
    <row r="480" spans="2:10" hidden="1" x14ac:dyDescent="0.3">
      <c r="B480" s="6" t="s">
        <v>19</v>
      </c>
      <c r="C480" s="4" t="s">
        <v>51</v>
      </c>
      <c r="D480" s="4" t="s">
        <v>42</v>
      </c>
      <c r="E480" s="5">
        <v>44111</v>
      </c>
      <c r="F480" s="4" t="s">
        <v>16</v>
      </c>
      <c r="G480" s="4" t="s">
        <v>71</v>
      </c>
      <c r="H480" s="4">
        <v>227</v>
      </c>
      <c r="I480" s="10">
        <v>343</v>
      </c>
      <c r="J480" s="11">
        <v>77861</v>
      </c>
    </row>
    <row r="481" spans="2:10" hidden="1" x14ac:dyDescent="0.3">
      <c r="B481" s="6" t="s">
        <v>24</v>
      </c>
      <c r="C481" s="4" t="s">
        <v>57</v>
      </c>
      <c r="D481" s="4" t="s">
        <v>55</v>
      </c>
      <c r="E481" s="5">
        <v>44114</v>
      </c>
      <c r="F481" s="4" t="s">
        <v>14</v>
      </c>
      <c r="G481" s="4" t="s">
        <v>70</v>
      </c>
      <c r="H481" s="4">
        <v>158</v>
      </c>
      <c r="I481" s="10">
        <v>299</v>
      </c>
      <c r="J481" s="11">
        <v>47242</v>
      </c>
    </row>
    <row r="482" spans="2:10" hidden="1" x14ac:dyDescent="0.3">
      <c r="B482" s="6" t="s">
        <v>23</v>
      </c>
      <c r="C482" s="4" t="s">
        <v>56</v>
      </c>
      <c r="D482" s="4" t="s">
        <v>44</v>
      </c>
      <c r="E482" s="5">
        <v>44114</v>
      </c>
      <c r="F482" s="4" t="s">
        <v>16</v>
      </c>
      <c r="G482" s="4" t="s">
        <v>71</v>
      </c>
      <c r="H482" s="4">
        <v>177</v>
      </c>
      <c r="I482" s="10">
        <v>77.900000000000006</v>
      </c>
      <c r="J482" s="11">
        <v>13788.300000000001</v>
      </c>
    </row>
    <row r="483" spans="2:10" hidden="1" x14ac:dyDescent="0.3">
      <c r="B483" s="6" t="s">
        <v>28</v>
      </c>
      <c r="C483" s="4" t="s">
        <v>60</v>
      </c>
      <c r="D483" s="4" t="s">
        <v>55</v>
      </c>
      <c r="E483" s="5">
        <v>44114</v>
      </c>
      <c r="F483" s="4" t="s">
        <v>38</v>
      </c>
      <c r="G483" s="4" t="s">
        <v>74</v>
      </c>
      <c r="H483" s="4">
        <v>269</v>
      </c>
      <c r="I483" s="10">
        <v>72.900000000000006</v>
      </c>
      <c r="J483" s="11">
        <v>19610.100000000002</v>
      </c>
    </row>
    <row r="484" spans="2:10" hidden="1" x14ac:dyDescent="0.3">
      <c r="B484" s="6" t="s">
        <v>27</v>
      </c>
      <c r="C484" s="4" t="s">
        <v>59</v>
      </c>
      <c r="D484" s="4" t="s">
        <v>47</v>
      </c>
      <c r="E484" s="5">
        <v>44114</v>
      </c>
      <c r="F484" s="4" t="s">
        <v>37</v>
      </c>
      <c r="G484" s="4" t="s">
        <v>73</v>
      </c>
      <c r="H484" s="4">
        <v>181</v>
      </c>
      <c r="I484" s="10">
        <v>49.9</v>
      </c>
      <c r="J484" s="11">
        <v>9031.9</v>
      </c>
    </row>
    <row r="485" spans="2:10" hidden="1" x14ac:dyDescent="0.3">
      <c r="B485" s="6" t="s">
        <v>25</v>
      </c>
      <c r="C485" s="4" t="s">
        <v>58</v>
      </c>
      <c r="D485" s="4" t="s">
        <v>44</v>
      </c>
      <c r="E485" s="5">
        <v>44114</v>
      </c>
      <c r="F485" s="4" t="s">
        <v>12</v>
      </c>
      <c r="G485" s="4" t="s">
        <v>70</v>
      </c>
      <c r="H485" s="4">
        <v>100</v>
      </c>
      <c r="I485" s="10">
        <v>41.9</v>
      </c>
      <c r="J485" s="11">
        <v>4190</v>
      </c>
    </row>
    <row r="486" spans="2:10" hidden="1" x14ac:dyDescent="0.3">
      <c r="B486" s="6" t="s">
        <v>30</v>
      </c>
      <c r="C486" s="4" t="s">
        <v>62</v>
      </c>
      <c r="D486" s="4" t="s">
        <v>44</v>
      </c>
      <c r="E486" s="5">
        <v>44117</v>
      </c>
      <c r="F486" s="4" t="s">
        <v>40</v>
      </c>
      <c r="G486" s="4" t="s">
        <v>74</v>
      </c>
      <c r="H486" s="4">
        <v>140</v>
      </c>
      <c r="I486" s="10">
        <v>54.9</v>
      </c>
      <c r="J486" s="11">
        <v>7686</v>
      </c>
    </row>
    <row r="487" spans="2:10" hidden="1" x14ac:dyDescent="0.3">
      <c r="B487" s="6" t="s">
        <v>29</v>
      </c>
      <c r="C487" s="4" t="s">
        <v>61</v>
      </c>
      <c r="D487" s="4" t="s">
        <v>47</v>
      </c>
      <c r="E487" s="5">
        <v>44117</v>
      </c>
      <c r="F487" s="4" t="s">
        <v>39</v>
      </c>
      <c r="G487" s="4" t="s">
        <v>74</v>
      </c>
      <c r="H487" s="4">
        <v>100</v>
      </c>
      <c r="I487" s="10">
        <v>109.9</v>
      </c>
      <c r="J487" s="11">
        <v>10990</v>
      </c>
    </row>
    <row r="488" spans="2:10" x14ac:dyDescent="0.3">
      <c r="B488" s="6" t="s">
        <v>32</v>
      </c>
      <c r="C488" s="4" t="s">
        <v>64</v>
      </c>
      <c r="D488" s="4" t="s">
        <v>42</v>
      </c>
      <c r="E488" s="5">
        <v>44117</v>
      </c>
      <c r="F488" s="4" t="s">
        <v>12</v>
      </c>
      <c r="G488" s="4" t="s">
        <v>70</v>
      </c>
      <c r="H488" s="4">
        <v>299</v>
      </c>
      <c r="I488" s="10">
        <v>352</v>
      </c>
      <c r="J488" s="11">
        <v>105248</v>
      </c>
    </row>
    <row r="489" spans="2:10" hidden="1" x14ac:dyDescent="0.3">
      <c r="B489" s="6" t="s">
        <v>31</v>
      </c>
      <c r="C489" s="4" t="s">
        <v>63</v>
      </c>
      <c r="D489" s="4" t="s">
        <v>55</v>
      </c>
      <c r="E489" s="5">
        <v>44117</v>
      </c>
      <c r="F489" s="4" t="s">
        <v>10</v>
      </c>
      <c r="G489" s="4" t="s">
        <v>72</v>
      </c>
      <c r="H489" s="4">
        <v>295</v>
      </c>
      <c r="I489" s="10">
        <v>699</v>
      </c>
      <c r="J489" s="11">
        <v>206205</v>
      </c>
    </row>
    <row r="490" spans="2:10" hidden="1" x14ac:dyDescent="0.3">
      <c r="B490" s="6" t="s">
        <v>33</v>
      </c>
      <c r="C490" s="4" t="s">
        <v>65</v>
      </c>
      <c r="D490" s="4" t="s">
        <v>50</v>
      </c>
      <c r="E490" s="5">
        <v>44117</v>
      </c>
      <c r="F490" s="4" t="s">
        <v>14</v>
      </c>
      <c r="G490" s="4" t="s">
        <v>70</v>
      </c>
      <c r="H490" s="4">
        <v>227</v>
      </c>
      <c r="I490" s="10">
        <v>201</v>
      </c>
      <c r="J490" s="11">
        <v>45627</v>
      </c>
    </row>
    <row r="491" spans="2:10" hidden="1" x14ac:dyDescent="0.3">
      <c r="B491" s="6" t="s">
        <v>9</v>
      </c>
      <c r="C491" s="4" t="s">
        <v>41</v>
      </c>
      <c r="D491" s="4" t="s">
        <v>42</v>
      </c>
      <c r="E491" s="5">
        <v>44120</v>
      </c>
      <c r="F491" s="4" t="s">
        <v>12</v>
      </c>
      <c r="G491" s="4" t="s">
        <v>70</v>
      </c>
      <c r="H491" s="4">
        <v>129</v>
      </c>
      <c r="I491" s="10">
        <v>301</v>
      </c>
      <c r="J491" s="11">
        <v>38829</v>
      </c>
    </row>
    <row r="492" spans="2:10" hidden="1" x14ac:dyDescent="0.3">
      <c r="B492" s="6" t="s">
        <v>36</v>
      </c>
      <c r="C492" s="4" t="s">
        <v>68</v>
      </c>
      <c r="D492" s="4" t="s">
        <v>55</v>
      </c>
      <c r="E492" s="5">
        <v>44120</v>
      </c>
      <c r="F492" s="4" t="s">
        <v>14</v>
      </c>
      <c r="G492" s="4" t="s">
        <v>70</v>
      </c>
      <c r="H492" s="4">
        <v>140</v>
      </c>
      <c r="I492" s="10">
        <v>199.9</v>
      </c>
      <c r="J492" s="11">
        <v>27986</v>
      </c>
    </row>
    <row r="493" spans="2:10" hidden="1" x14ac:dyDescent="0.3">
      <c r="B493" s="6" t="s">
        <v>34</v>
      </c>
      <c r="C493" s="4" t="s">
        <v>66</v>
      </c>
      <c r="D493" s="4" t="s">
        <v>47</v>
      </c>
      <c r="E493" s="5">
        <v>44120</v>
      </c>
      <c r="F493" s="4" t="s">
        <v>16</v>
      </c>
      <c r="G493" s="4" t="s">
        <v>71</v>
      </c>
      <c r="H493" s="4">
        <v>178</v>
      </c>
      <c r="I493" s="10">
        <v>49.9</v>
      </c>
      <c r="J493" s="11">
        <v>8882.1999999999989</v>
      </c>
    </row>
    <row r="494" spans="2:10" hidden="1" x14ac:dyDescent="0.3">
      <c r="B494" s="6" t="s">
        <v>35</v>
      </c>
      <c r="C494" s="4" t="s">
        <v>67</v>
      </c>
      <c r="D494" s="4" t="s">
        <v>55</v>
      </c>
      <c r="E494" s="5">
        <v>44120</v>
      </c>
      <c r="F494" s="4" t="s">
        <v>10</v>
      </c>
      <c r="G494" s="4" t="s">
        <v>72</v>
      </c>
      <c r="H494" s="4">
        <v>136</v>
      </c>
      <c r="I494" s="10">
        <v>151</v>
      </c>
      <c r="J494" s="11">
        <v>20536</v>
      </c>
    </row>
    <row r="495" spans="2:10" hidden="1" x14ac:dyDescent="0.3">
      <c r="B495" s="6" t="s">
        <v>11</v>
      </c>
      <c r="C495" s="4" t="s">
        <v>43</v>
      </c>
      <c r="D495" s="4" t="s">
        <v>44</v>
      </c>
      <c r="E495" s="5">
        <v>44120</v>
      </c>
      <c r="F495" s="4" t="s">
        <v>12</v>
      </c>
      <c r="G495" s="4" t="s">
        <v>70</v>
      </c>
      <c r="H495" s="4">
        <v>245</v>
      </c>
      <c r="I495" s="10">
        <v>64.900000000000006</v>
      </c>
      <c r="J495" s="11">
        <v>15900.500000000002</v>
      </c>
    </row>
    <row r="496" spans="2:10" hidden="1" x14ac:dyDescent="0.3">
      <c r="B496" s="6" t="s">
        <v>18</v>
      </c>
      <c r="C496" s="4" t="s">
        <v>49</v>
      </c>
      <c r="D496" s="4" t="s">
        <v>50</v>
      </c>
      <c r="E496" s="5">
        <v>44123</v>
      </c>
      <c r="F496" s="4" t="s">
        <v>12</v>
      </c>
      <c r="G496" s="4" t="s">
        <v>70</v>
      </c>
      <c r="H496" s="4">
        <v>177</v>
      </c>
      <c r="I496" s="10">
        <v>149</v>
      </c>
      <c r="J496" s="11">
        <v>26373</v>
      </c>
    </row>
    <row r="497" spans="2:10" hidden="1" x14ac:dyDescent="0.3">
      <c r="B497" s="6" t="s">
        <v>19</v>
      </c>
      <c r="C497" s="4" t="s">
        <v>51</v>
      </c>
      <c r="D497" s="4" t="s">
        <v>42</v>
      </c>
      <c r="E497" s="5">
        <v>44123</v>
      </c>
      <c r="F497" s="4" t="s">
        <v>26</v>
      </c>
      <c r="G497" s="4" t="s">
        <v>73</v>
      </c>
      <c r="H497" s="4">
        <v>136</v>
      </c>
      <c r="I497" s="10">
        <v>343</v>
      </c>
      <c r="J497" s="11">
        <v>46648</v>
      </c>
    </row>
    <row r="498" spans="2:10" hidden="1" x14ac:dyDescent="0.3">
      <c r="B498" s="6" t="s">
        <v>17</v>
      </c>
      <c r="C498" s="4" t="s">
        <v>48</v>
      </c>
      <c r="D498" s="4" t="s">
        <v>47</v>
      </c>
      <c r="E498" s="5">
        <v>44123</v>
      </c>
      <c r="F498" s="4" t="s">
        <v>12</v>
      </c>
      <c r="G498" s="4" t="s">
        <v>70</v>
      </c>
      <c r="H498" s="4">
        <v>241</v>
      </c>
      <c r="I498" s="10">
        <v>699</v>
      </c>
      <c r="J498" s="11">
        <v>168459</v>
      </c>
    </row>
    <row r="499" spans="2:10" hidden="1" x14ac:dyDescent="0.3">
      <c r="B499" s="6" t="s">
        <v>15</v>
      </c>
      <c r="C499" s="4" t="s">
        <v>46</v>
      </c>
      <c r="D499" s="4" t="s">
        <v>47</v>
      </c>
      <c r="E499" s="5">
        <v>44123</v>
      </c>
      <c r="F499" s="4" t="s">
        <v>14</v>
      </c>
      <c r="G499" s="4" t="s">
        <v>70</v>
      </c>
      <c r="H499" s="4">
        <v>115</v>
      </c>
      <c r="I499" s="10">
        <v>39.9</v>
      </c>
      <c r="J499" s="11">
        <v>4588.5</v>
      </c>
    </row>
    <row r="500" spans="2:10" hidden="1" x14ac:dyDescent="0.3">
      <c r="B500" s="6" t="s">
        <v>13</v>
      </c>
      <c r="C500" s="4" t="s">
        <v>45</v>
      </c>
      <c r="D500" s="4" t="s">
        <v>44</v>
      </c>
      <c r="E500" s="5">
        <v>44123</v>
      </c>
      <c r="F500" s="4" t="s">
        <v>16</v>
      </c>
      <c r="G500" s="4" t="s">
        <v>71</v>
      </c>
      <c r="H500" s="4">
        <v>212</v>
      </c>
      <c r="I500" s="10">
        <v>68.5</v>
      </c>
      <c r="J500" s="11">
        <v>14522</v>
      </c>
    </row>
    <row r="501" spans="2:10" hidden="1" x14ac:dyDescent="0.3">
      <c r="B501" s="6" t="s">
        <v>24</v>
      </c>
      <c r="C501" s="4" t="s">
        <v>57</v>
      </c>
      <c r="D501" s="4" t="s">
        <v>55</v>
      </c>
      <c r="E501" s="5">
        <v>44126</v>
      </c>
      <c r="F501" s="4" t="s">
        <v>12</v>
      </c>
      <c r="G501" s="4" t="s">
        <v>70</v>
      </c>
      <c r="H501" s="4">
        <v>167</v>
      </c>
      <c r="I501" s="10">
        <v>299</v>
      </c>
      <c r="J501" s="11">
        <v>49933</v>
      </c>
    </row>
    <row r="502" spans="2:10" hidden="1" x14ac:dyDescent="0.3">
      <c r="B502" s="6" t="s">
        <v>22</v>
      </c>
      <c r="C502" s="4" t="s">
        <v>54</v>
      </c>
      <c r="D502" s="4" t="s">
        <v>55</v>
      </c>
      <c r="E502" s="5">
        <v>44126</v>
      </c>
      <c r="F502" s="4" t="s">
        <v>14</v>
      </c>
      <c r="G502" s="4" t="s">
        <v>70</v>
      </c>
      <c r="H502" s="4">
        <v>103</v>
      </c>
      <c r="I502" s="10">
        <v>529</v>
      </c>
      <c r="J502" s="11">
        <v>54487</v>
      </c>
    </row>
    <row r="503" spans="2:10" hidden="1" x14ac:dyDescent="0.3">
      <c r="B503" s="6" t="s">
        <v>20</v>
      </c>
      <c r="C503" s="4" t="s">
        <v>52</v>
      </c>
      <c r="D503" s="4" t="s">
        <v>42</v>
      </c>
      <c r="E503" s="5">
        <v>44126</v>
      </c>
      <c r="F503" s="4" t="s">
        <v>26</v>
      </c>
      <c r="G503" s="4" t="s">
        <v>73</v>
      </c>
      <c r="H503" s="4">
        <v>293</v>
      </c>
      <c r="I503" s="10">
        <v>343</v>
      </c>
      <c r="J503" s="11">
        <v>100499</v>
      </c>
    </row>
    <row r="504" spans="2:10" hidden="1" x14ac:dyDescent="0.3">
      <c r="B504" s="6" t="s">
        <v>23</v>
      </c>
      <c r="C504" s="4" t="s">
        <v>56</v>
      </c>
      <c r="D504" s="4" t="s">
        <v>44</v>
      </c>
      <c r="E504" s="5">
        <v>44126</v>
      </c>
      <c r="F504" s="4" t="s">
        <v>16</v>
      </c>
      <c r="G504" s="4" t="s">
        <v>71</v>
      </c>
      <c r="H504" s="4">
        <v>151</v>
      </c>
      <c r="I504" s="10">
        <v>77.900000000000006</v>
      </c>
      <c r="J504" s="11">
        <v>11762.900000000001</v>
      </c>
    </row>
    <row r="505" spans="2:10" hidden="1" x14ac:dyDescent="0.3">
      <c r="B505" s="6" t="s">
        <v>21</v>
      </c>
      <c r="C505" s="4" t="s">
        <v>53</v>
      </c>
      <c r="D505" s="4" t="s">
        <v>50</v>
      </c>
      <c r="E505" s="5">
        <v>44126</v>
      </c>
      <c r="F505" s="4" t="s">
        <v>26</v>
      </c>
      <c r="G505" s="4" t="s">
        <v>73</v>
      </c>
      <c r="H505" s="4">
        <v>201</v>
      </c>
      <c r="I505" s="10">
        <v>398</v>
      </c>
      <c r="J505" s="11">
        <v>79998</v>
      </c>
    </row>
    <row r="506" spans="2:10" hidden="1" x14ac:dyDescent="0.3">
      <c r="B506" s="6" t="s">
        <v>29</v>
      </c>
      <c r="C506" s="4" t="s">
        <v>61</v>
      </c>
      <c r="D506" s="4" t="s">
        <v>47</v>
      </c>
      <c r="E506" s="5">
        <v>44129</v>
      </c>
      <c r="F506" s="4" t="s">
        <v>14</v>
      </c>
      <c r="G506" s="4" t="s">
        <v>70</v>
      </c>
      <c r="H506" s="4">
        <v>160</v>
      </c>
      <c r="I506" s="10">
        <v>109.9</v>
      </c>
      <c r="J506" s="11">
        <v>17584</v>
      </c>
    </row>
    <row r="507" spans="2:10" hidden="1" x14ac:dyDescent="0.3">
      <c r="B507" s="6" t="s">
        <v>25</v>
      </c>
      <c r="C507" s="4" t="s">
        <v>58</v>
      </c>
      <c r="D507" s="4" t="s">
        <v>44</v>
      </c>
      <c r="E507" s="5">
        <v>44129</v>
      </c>
      <c r="F507" s="4" t="s">
        <v>10</v>
      </c>
      <c r="G507" s="4" t="s">
        <v>72</v>
      </c>
      <c r="H507" s="4">
        <v>260</v>
      </c>
      <c r="I507" s="10">
        <v>41.9</v>
      </c>
      <c r="J507" s="11">
        <v>10894</v>
      </c>
    </row>
    <row r="508" spans="2:10" hidden="1" x14ac:dyDescent="0.3">
      <c r="B508" s="6" t="s">
        <v>27</v>
      </c>
      <c r="C508" s="4" t="s">
        <v>59</v>
      </c>
      <c r="D508" s="4" t="s">
        <v>47</v>
      </c>
      <c r="E508" s="5">
        <v>44129</v>
      </c>
      <c r="F508" s="4" t="s">
        <v>10</v>
      </c>
      <c r="G508" s="4" t="s">
        <v>72</v>
      </c>
      <c r="H508" s="4">
        <v>258</v>
      </c>
      <c r="I508" s="10">
        <v>49.9</v>
      </c>
      <c r="J508" s="11">
        <v>12874.199999999999</v>
      </c>
    </row>
    <row r="509" spans="2:10" hidden="1" x14ac:dyDescent="0.3">
      <c r="B509" s="6" t="s">
        <v>30</v>
      </c>
      <c r="C509" s="4" t="s">
        <v>62</v>
      </c>
      <c r="D509" s="4" t="s">
        <v>44</v>
      </c>
      <c r="E509" s="5">
        <v>44129</v>
      </c>
      <c r="F509" s="4" t="s">
        <v>12</v>
      </c>
      <c r="G509" s="4" t="s">
        <v>70</v>
      </c>
      <c r="H509" s="4">
        <v>136</v>
      </c>
      <c r="I509" s="10">
        <v>54.9</v>
      </c>
      <c r="J509" s="11">
        <v>7466.4</v>
      </c>
    </row>
    <row r="510" spans="2:10" hidden="1" x14ac:dyDescent="0.3">
      <c r="B510" s="6" t="s">
        <v>28</v>
      </c>
      <c r="C510" s="4" t="s">
        <v>60</v>
      </c>
      <c r="D510" s="4" t="s">
        <v>55</v>
      </c>
      <c r="E510" s="5">
        <v>44129</v>
      </c>
      <c r="F510" s="4" t="s">
        <v>16</v>
      </c>
      <c r="G510" s="4" t="s">
        <v>71</v>
      </c>
      <c r="H510" s="4">
        <v>152</v>
      </c>
      <c r="I510" s="10">
        <v>72.900000000000006</v>
      </c>
      <c r="J510" s="11">
        <v>11080.800000000001</v>
      </c>
    </row>
    <row r="511" spans="2:10" hidden="1" x14ac:dyDescent="0.3">
      <c r="B511" s="6" t="s">
        <v>33</v>
      </c>
      <c r="C511" s="4" t="s">
        <v>65</v>
      </c>
      <c r="D511" s="4" t="s">
        <v>50</v>
      </c>
      <c r="E511" s="5">
        <v>44132</v>
      </c>
      <c r="F511" s="4" t="s">
        <v>39</v>
      </c>
      <c r="G511" s="4" t="s">
        <v>74</v>
      </c>
      <c r="H511" s="4">
        <v>178</v>
      </c>
      <c r="I511" s="10">
        <v>201</v>
      </c>
      <c r="J511" s="11">
        <v>45828</v>
      </c>
    </row>
    <row r="512" spans="2:10" hidden="1" x14ac:dyDescent="0.3">
      <c r="B512" s="6" t="s">
        <v>34</v>
      </c>
      <c r="C512" s="4" t="s">
        <v>66</v>
      </c>
      <c r="D512" s="4" t="s">
        <v>47</v>
      </c>
      <c r="E512" s="5">
        <v>44132</v>
      </c>
      <c r="F512" s="4" t="s">
        <v>40</v>
      </c>
      <c r="G512" s="4" t="s">
        <v>74</v>
      </c>
      <c r="H512" s="4">
        <v>138</v>
      </c>
      <c r="I512" s="10">
        <v>49.9</v>
      </c>
      <c r="J512" s="11">
        <v>6886.2</v>
      </c>
    </row>
    <row r="513" spans="2:10" hidden="1" x14ac:dyDescent="0.3">
      <c r="B513" s="6" t="s">
        <v>32</v>
      </c>
      <c r="C513" s="4" t="s">
        <v>64</v>
      </c>
      <c r="D513" s="4" t="s">
        <v>42</v>
      </c>
      <c r="E513" s="5">
        <v>44132</v>
      </c>
      <c r="F513" s="4" t="s">
        <v>38</v>
      </c>
      <c r="G513" s="4" t="s">
        <v>74</v>
      </c>
      <c r="H513" s="4">
        <v>163</v>
      </c>
      <c r="I513" s="10">
        <v>352</v>
      </c>
      <c r="J513" s="11">
        <v>57376</v>
      </c>
    </row>
    <row r="514" spans="2:10" hidden="1" x14ac:dyDescent="0.3">
      <c r="B514" s="6" t="s">
        <v>35</v>
      </c>
      <c r="C514" s="4" t="s">
        <v>67</v>
      </c>
      <c r="D514" s="4" t="s">
        <v>55</v>
      </c>
      <c r="E514" s="5">
        <v>44132</v>
      </c>
      <c r="F514" s="4" t="s">
        <v>16</v>
      </c>
      <c r="G514" s="4" t="s">
        <v>71</v>
      </c>
      <c r="H514" s="4">
        <v>201</v>
      </c>
      <c r="I514" s="10">
        <v>151</v>
      </c>
      <c r="J514" s="11">
        <v>30351</v>
      </c>
    </row>
    <row r="515" spans="2:10" hidden="1" x14ac:dyDescent="0.3">
      <c r="B515" s="6" t="s">
        <v>31</v>
      </c>
      <c r="C515" s="4" t="s">
        <v>63</v>
      </c>
      <c r="D515" s="4" t="s">
        <v>55</v>
      </c>
      <c r="E515" s="5">
        <v>44132</v>
      </c>
      <c r="F515" s="4" t="s">
        <v>37</v>
      </c>
      <c r="G515" s="4" t="s">
        <v>73</v>
      </c>
      <c r="H515" s="4">
        <v>209</v>
      </c>
      <c r="I515" s="10">
        <v>699</v>
      </c>
      <c r="J515" s="11">
        <v>146091</v>
      </c>
    </row>
    <row r="516" spans="2:10" hidden="1" x14ac:dyDescent="0.3">
      <c r="B516" s="6" t="s">
        <v>13</v>
      </c>
      <c r="C516" s="4" t="s">
        <v>45</v>
      </c>
      <c r="D516" s="4" t="s">
        <v>44</v>
      </c>
      <c r="E516" s="5">
        <v>44135</v>
      </c>
      <c r="F516" s="4" t="s">
        <v>16</v>
      </c>
      <c r="G516" s="4" t="s">
        <v>71</v>
      </c>
      <c r="H516" s="4">
        <v>219</v>
      </c>
      <c r="I516" s="10">
        <v>68.5</v>
      </c>
      <c r="J516" s="11">
        <v>15001.5</v>
      </c>
    </row>
    <row r="517" spans="2:10" hidden="1" x14ac:dyDescent="0.3">
      <c r="B517" s="6" t="s">
        <v>11</v>
      </c>
      <c r="C517" s="4" t="s">
        <v>43</v>
      </c>
      <c r="D517" s="4" t="s">
        <v>44</v>
      </c>
      <c r="E517" s="5">
        <v>44135</v>
      </c>
      <c r="F517" s="4" t="s">
        <v>10</v>
      </c>
      <c r="G517" s="4" t="s">
        <v>72</v>
      </c>
      <c r="H517" s="4">
        <v>296</v>
      </c>
      <c r="I517" s="10">
        <v>64.900000000000006</v>
      </c>
      <c r="J517" s="11">
        <v>19210.400000000001</v>
      </c>
    </row>
    <row r="518" spans="2:10" hidden="1" x14ac:dyDescent="0.3">
      <c r="B518" s="6" t="s">
        <v>36</v>
      </c>
      <c r="C518" s="4" t="s">
        <v>68</v>
      </c>
      <c r="D518" s="4" t="s">
        <v>55</v>
      </c>
      <c r="E518" s="5">
        <v>44135</v>
      </c>
      <c r="F518" s="4" t="s">
        <v>12</v>
      </c>
      <c r="G518" s="4" t="s">
        <v>70</v>
      </c>
      <c r="H518" s="4">
        <v>135</v>
      </c>
      <c r="I518" s="10">
        <v>199.9</v>
      </c>
      <c r="J518" s="11">
        <v>26986.5</v>
      </c>
    </row>
    <row r="519" spans="2:10" hidden="1" x14ac:dyDescent="0.3">
      <c r="B519" s="6" t="s">
        <v>15</v>
      </c>
      <c r="C519" s="4" t="s">
        <v>46</v>
      </c>
      <c r="D519" s="4" t="s">
        <v>47</v>
      </c>
      <c r="E519" s="5">
        <v>44135</v>
      </c>
      <c r="F519" s="4" t="s">
        <v>14</v>
      </c>
      <c r="G519" s="4" t="s">
        <v>70</v>
      </c>
      <c r="H519" s="4">
        <v>281</v>
      </c>
      <c r="I519" s="10">
        <v>39.9</v>
      </c>
      <c r="J519" s="11">
        <v>11211.9</v>
      </c>
    </row>
    <row r="520" spans="2:10" hidden="1" x14ac:dyDescent="0.3">
      <c r="B520" s="6" t="s">
        <v>9</v>
      </c>
      <c r="C520" s="4" t="s">
        <v>41</v>
      </c>
      <c r="D520" s="4" t="s">
        <v>42</v>
      </c>
      <c r="E520" s="5">
        <v>44135</v>
      </c>
      <c r="F520" s="4" t="s">
        <v>10</v>
      </c>
      <c r="G520" s="4" t="s">
        <v>72</v>
      </c>
      <c r="H520" s="4">
        <v>263</v>
      </c>
      <c r="I520" s="10">
        <v>301</v>
      </c>
      <c r="J520" s="11">
        <v>79163</v>
      </c>
    </row>
    <row r="521" spans="2:10" hidden="1" x14ac:dyDescent="0.3">
      <c r="B521" s="6" t="s">
        <v>19</v>
      </c>
      <c r="C521" s="4" t="s">
        <v>51</v>
      </c>
      <c r="D521" s="4" t="s">
        <v>42</v>
      </c>
      <c r="E521" s="5">
        <v>44138</v>
      </c>
      <c r="F521" s="4" t="s">
        <v>38</v>
      </c>
      <c r="G521" s="4" t="s">
        <v>74</v>
      </c>
      <c r="H521" s="4">
        <v>112</v>
      </c>
      <c r="I521" s="10">
        <v>343</v>
      </c>
      <c r="J521" s="11">
        <v>38416</v>
      </c>
    </row>
    <row r="522" spans="2:10" hidden="1" x14ac:dyDescent="0.3">
      <c r="B522" s="6" t="s">
        <v>17</v>
      </c>
      <c r="C522" s="4" t="s">
        <v>48</v>
      </c>
      <c r="D522" s="4" t="s">
        <v>47</v>
      </c>
      <c r="E522" s="5">
        <v>44138</v>
      </c>
      <c r="F522" s="4" t="s">
        <v>12</v>
      </c>
      <c r="G522" s="4" t="s">
        <v>70</v>
      </c>
      <c r="H522" s="4">
        <v>119</v>
      </c>
      <c r="I522" s="10">
        <v>699</v>
      </c>
      <c r="J522" s="11">
        <v>83181</v>
      </c>
    </row>
    <row r="523" spans="2:10" hidden="1" x14ac:dyDescent="0.3">
      <c r="B523" s="6" t="s">
        <v>20</v>
      </c>
      <c r="C523" s="4" t="s">
        <v>52</v>
      </c>
      <c r="D523" s="4" t="s">
        <v>42</v>
      </c>
      <c r="E523" s="5">
        <v>44138</v>
      </c>
      <c r="F523" s="4" t="s">
        <v>39</v>
      </c>
      <c r="G523" s="4" t="s">
        <v>74</v>
      </c>
      <c r="H523" s="4">
        <v>129</v>
      </c>
      <c r="I523" s="10">
        <v>343</v>
      </c>
      <c r="J523" s="11">
        <v>44247</v>
      </c>
    </row>
    <row r="524" spans="2:10" hidden="1" x14ac:dyDescent="0.3">
      <c r="B524" s="6" t="s">
        <v>18</v>
      </c>
      <c r="C524" s="4" t="s">
        <v>49</v>
      </c>
      <c r="D524" s="4" t="s">
        <v>50</v>
      </c>
      <c r="E524" s="5">
        <v>44138</v>
      </c>
      <c r="F524" s="4" t="s">
        <v>37</v>
      </c>
      <c r="G524" s="4" t="s">
        <v>73</v>
      </c>
      <c r="H524" s="4">
        <v>155</v>
      </c>
      <c r="I524" s="10">
        <v>149</v>
      </c>
      <c r="J524" s="11">
        <v>23095</v>
      </c>
    </row>
    <row r="525" spans="2:10" hidden="1" x14ac:dyDescent="0.3">
      <c r="B525" s="6" t="s">
        <v>21</v>
      </c>
      <c r="C525" s="4" t="s">
        <v>53</v>
      </c>
      <c r="D525" s="4" t="s">
        <v>50</v>
      </c>
      <c r="E525" s="5">
        <v>44138</v>
      </c>
      <c r="F525" s="4" t="s">
        <v>40</v>
      </c>
      <c r="G525" s="4" t="s">
        <v>74</v>
      </c>
      <c r="H525" s="4">
        <v>189</v>
      </c>
      <c r="I525" s="10">
        <v>398</v>
      </c>
      <c r="J525" s="11">
        <v>75222</v>
      </c>
    </row>
    <row r="526" spans="2:10" hidden="1" x14ac:dyDescent="0.3">
      <c r="B526" s="6" t="s">
        <v>22</v>
      </c>
      <c r="C526" s="4" t="s">
        <v>54</v>
      </c>
      <c r="D526" s="4" t="s">
        <v>55</v>
      </c>
      <c r="E526" s="5">
        <v>44141</v>
      </c>
      <c r="F526" s="4" t="s">
        <v>10</v>
      </c>
      <c r="G526" s="4" t="s">
        <v>72</v>
      </c>
      <c r="H526" s="4">
        <v>248</v>
      </c>
      <c r="I526" s="10">
        <v>529</v>
      </c>
      <c r="J526" s="11">
        <v>131192</v>
      </c>
    </row>
    <row r="527" spans="2:10" hidden="1" x14ac:dyDescent="0.3">
      <c r="B527" s="6" t="s">
        <v>24</v>
      </c>
      <c r="C527" s="4" t="s">
        <v>57</v>
      </c>
      <c r="D527" s="4" t="s">
        <v>55</v>
      </c>
      <c r="E527" s="5">
        <v>44141</v>
      </c>
      <c r="F527" s="4" t="s">
        <v>14</v>
      </c>
      <c r="G527" s="4" t="s">
        <v>70</v>
      </c>
      <c r="H527" s="4">
        <v>192</v>
      </c>
      <c r="I527" s="10">
        <v>299</v>
      </c>
      <c r="J527" s="11">
        <v>57408</v>
      </c>
    </row>
    <row r="528" spans="2:10" hidden="1" x14ac:dyDescent="0.3">
      <c r="B528" s="6" t="s">
        <v>25</v>
      </c>
      <c r="C528" s="4" t="s">
        <v>58</v>
      </c>
      <c r="D528" s="4" t="s">
        <v>44</v>
      </c>
      <c r="E528" s="5">
        <v>44141</v>
      </c>
      <c r="F528" s="4" t="s">
        <v>16</v>
      </c>
      <c r="G528" s="4" t="s">
        <v>71</v>
      </c>
      <c r="H528" s="4">
        <v>253</v>
      </c>
      <c r="I528" s="10">
        <v>41.9</v>
      </c>
      <c r="J528" s="11">
        <v>10600.699999999999</v>
      </c>
    </row>
    <row r="529" spans="2:10" hidden="1" x14ac:dyDescent="0.3">
      <c r="B529" s="6" t="s">
        <v>27</v>
      </c>
      <c r="C529" s="4" t="s">
        <v>59</v>
      </c>
      <c r="D529" s="4" t="s">
        <v>47</v>
      </c>
      <c r="E529" s="5">
        <v>44141</v>
      </c>
      <c r="F529" s="4" t="s">
        <v>10</v>
      </c>
      <c r="G529" s="4" t="s">
        <v>72</v>
      </c>
      <c r="H529" s="4">
        <v>174</v>
      </c>
      <c r="I529" s="10">
        <v>49.9</v>
      </c>
      <c r="J529" s="11">
        <v>8682.6</v>
      </c>
    </row>
    <row r="530" spans="2:10" hidden="1" x14ac:dyDescent="0.3">
      <c r="B530" s="6" t="s">
        <v>23</v>
      </c>
      <c r="C530" s="4" t="s">
        <v>56</v>
      </c>
      <c r="D530" s="4" t="s">
        <v>44</v>
      </c>
      <c r="E530" s="5">
        <v>44141</v>
      </c>
      <c r="F530" s="4" t="s">
        <v>12</v>
      </c>
      <c r="G530" s="4" t="s">
        <v>70</v>
      </c>
      <c r="H530" s="4">
        <v>255</v>
      </c>
      <c r="I530" s="10">
        <v>77.900000000000006</v>
      </c>
      <c r="J530" s="11">
        <v>19864.5</v>
      </c>
    </row>
    <row r="531" spans="2:10" x14ac:dyDescent="0.3">
      <c r="B531" s="6" t="s">
        <v>28</v>
      </c>
      <c r="C531" s="4" t="s">
        <v>60</v>
      </c>
      <c r="D531" s="4" t="s">
        <v>55</v>
      </c>
      <c r="E531" s="5">
        <v>44144</v>
      </c>
      <c r="F531" s="4" t="s">
        <v>14</v>
      </c>
      <c r="G531" s="4" t="s">
        <v>70</v>
      </c>
      <c r="H531" s="4">
        <v>255</v>
      </c>
      <c r="I531" s="10">
        <v>72.900000000000006</v>
      </c>
      <c r="J531" s="11">
        <v>18589.5</v>
      </c>
    </row>
    <row r="532" spans="2:10" hidden="1" x14ac:dyDescent="0.3">
      <c r="B532" s="6" t="s">
        <v>29</v>
      </c>
      <c r="C532" s="4" t="s">
        <v>61</v>
      </c>
      <c r="D532" s="4" t="s">
        <v>47</v>
      </c>
      <c r="E532" s="5">
        <v>44144</v>
      </c>
      <c r="F532" s="4" t="s">
        <v>12</v>
      </c>
      <c r="G532" s="4" t="s">
        <v>70</v>
      </c>
      <c r="H532" s="4">
        <v>170</v>
      </c>
      <c r="I532" s="10">
        <v>109.9</v>
      </c>
      <c r="J532" s="11">
        <v>18683</v>
      </c>
    </row>
    <row r="533" spans="2:10" hidden="1" x14ac:dyDescent="0.3">
      <c r="B533" s="6" t="s">
        <v>31</v>
      </c>
      <c r="C533" s="4" t="s">
        <v>63</v>
      </c>
      <c r="D533" s="4" t="s">
        <v>55</v>
      </c>
      <c r="E533" s="5">
        <v>44144</v>
      </c>
      <c r="F533" s="4" t="s">
        <v>16</v>
      </c>
      <c r="G533" s="4" t="s">
        <v>71</v>
      </c>
      <c r="H533" s="4">
        <v>107</v>
      </c>
      <c r="I533" s="10">
        <v>699</v>
      </c>
      <c r="J533" s="11">
        <v>74793</v>
      </c>
    </row>
    <row r="534" spans="2:10" hidden="1" x14ac:dyDescent="0.3">
      <c r="B534" s="6" t="s">
        <v>32</v>
      </c>
      <c r="C534" s="4" t="s">
        <v>64</v>
      </c>
      <c r="D534" s="4" t="s">
        <v>42</v>
      </c>
      <c r="E534" s="5">
        <v>44144</v>
      </c>
      <c r="F534" s="4" t="s">
        <v>14</v>
      </c>
      <c r="G534" s="4" t="s">
        <v>70</v>
      </c>
      <c r="H534" s="4">
        <v>198</v>
      </c>
      <c r="I534" s="10">
        <v>352</v>
      </c>
      <c r="J534" s="11">
        <v>69696</v>
      </c>
    </row>
    <row r="535" spans="2:10" hidden="1" x14ac:dyDescent="0.3">
      <c r="B535" s="6" t="s">
        <v>30</v>
      </c>
      <c r="C535" s="4" t="s">
        <v>62</v>
      </c>
      <c r="D535" s="4" t="s">
        <v>44</v>
      </c>
      <c r="E535" s="5">
        <v>44144</v>
      </c>
      <c r="F535" s="4" t="s">
        <v>12</v>
      </c>
      <c r="G535" s="4" t="s">
        <v>70</v>
      </c>
      <c r="H535" s="4">
        <v>260</v>
      </c>
      <c r="I535" s="10">
        <v>54.9</v>
      </c>
      <c r="J535" s="11">
        <v>14274</v>
      </c>
    </row>
    <row r="536" spans="2:10" hidden="1" x14ac:dyDescent="0.3">
      <c r="B536" s="6" t="s">
        <v>36</v>
      </c>
      <c r="C536" s="4" t="s">
        <v>68</v>
      </c>
      <c r="D536" s="4" t="s">
        <v>55</v>
      </c>
      <c r="E536" s="5">
        <v>44147</v>
      </c>
      <c r="F536" s="4" t="s">
        <v>26</v>
      </c>
      <c r="G536" s="4" t="s">
        <v>73</v>
      </c>
      <c r="H536" s="4">
        <v>219</v>
      </c>
      <c r="I536" s="10">
        <v>199.9</v>
      </c>
      <c r="J536" s="11">
        <v>43778.1</v>
      </c>
    </row>
    <row r="537" spans="2:10" hidden="1" x14ac:dyDescent="0.3">
      <c r="B537" s="6" t="s">
        <v>35</v>
      </c>
      <c r="C537" s="4" t="s">
        <v>67</v>
      </c>
      <c r="D537" s="4" t="s">
        <v>55</v>
      </c>
      <c r="E537" s="5">
        <v>44147</v>
      </c>
      <c r="F537" s="4" t="s">
        <v>26</v>
      </c>
      <c r="G537" s="4" t="s">
        <v>73</v>
      </c>
      <c r="H537" s="4">
        <v>240</v>
      </c>
      <c r="I537" s="10">
        <v>151</v>
      </c>
      <c r="J537" s="11">
        <v>36240</v>
      </c>
    </row>
    <row r="538" spans="2:10" hidden="1" x14ac:dyDescent="0.3">
      <c r="B538" s="6" t="s">
        <v>33</v>
      </c>
      <c r="C538" s="4" t="s">
        <v>65</v>
      </c>
      <c r="D538" s="4" t="s">
        <v>50</v>
      </c>
      <c r="E538" s="5">
        <v>44147</v>
      </c>
      <c r="F538" s="4" t="s">
        <v>12</v>
      </c>
      <c r="G538" s="4" t="s">
        <v>70</v>
      </c>
      <c r="H538" s="4">
        <v>228</v>
      </c>
      <c r="I538" s="10">
        <v>201</v>
      </c>
      <c r="J538" s="11">
        <v>45828</v>
      </c>
    </row>
    <row r="539" spans="2:10" hidden="1" x14ac:dyDescent="0.3">
      <c r="B539" s="6" t="s">
        <v>9</v>
      </c>
      <c r="C539" s="4" t="s">
        <v>41</v>
      </c>
      <c r="D539" s="4" t="s">
        <v>42</v>
      </c>
      <c r="E539" s="5">
        <v>44147</v>
      </c>
      <c r="F539" s="4" t="s">
        <v>26</v>
      </c>
      <c r="G539" s="4" t="s">
        <v>73</v>
      </c>
      <c r="H539" s="4">
        <v>160</v>
      </c>
      <c r="I539" s="10">
        <v>301</v>
      </c>
      <c r="J539" s="11">
        <v>48160</v>
      </c>
    </row>
    <row r="540" spans="2:10" hidden="1" x14ac:dyDescent="0.3">
      <c r="B540" s="6" t="s">
        <v>34</v>
      </c>
      <c r="C540" s="4" t="s">
        <v>66</v>
      </c>
      <c r="D540" s="4" t="s">
        <v>47</v>
      </c>
      <c r="E540" s="5">
        <v>44147</v>
      </c>
      <c r="F540" s="4" t="s">
        <v>12</v>
      </c>
      <c r="G540" s="4" t="s">
        <v>70</v>
      </c>
      <c r="H540" s="4">
        <v>249</v>
      </c>
      <c r="I540" s="10">
        <v>49.9</v>
      </c>
      <c r="J540" s="11">
        <v>12425.1</v>
      </c>
    </row>
    <row r="541" spans="2:10" hidden="1" x14ac:dyDescent="0.3">
      <c r="B541" s="6" t="s">
        <v>17</v>
      </c>
      <c r="C541" s="4" t="s">
        <v>48</v>
      </c>
      <c r="D541" s="4" t="s">
        <v>47</v>
      </c>
      <c r="E541" s="5">
        <v>44150</v>
      </c>
      <c r="F541" s="4" t="s">
        <v>10</v>
      </c>
      <c r="G541" s="4" t="s">
        <v>72</v>
      </c>
      <c r="H541" s="4">
        <v>285</v>
      </c>
      <c r="I541" s="10">
        <v>699</v>
      </c>
      <c r="J541" s="11">
        <v>199215</v>
      </c>
    </row>
    <row r="542" spans="2:10" hidden="1" x14ac:dyDescent="0.3">
      <c r="B542" s="6" t="s">
        <v>13</v>
      </c>
      <c r="C542" s="4" t="s">
        <v>45</v>
      </c>
      <c r="D542" s="4" t="s">
        <v>44</v>
      </c>
      <c r="E542" s="5">
        <v>44150</v>
      </c>
      <c r="F542" s="4" t="s">
        <v>16</v>
      </c>
      <c r="G542" s="4" t="s">
        <v>71</v>
      </c>
      <c r="H542" s="4">
        <v>277</v>
      </c>
      <c r="I542" s="10">
        <v>68.5</v>
      </c>
      <c r="J542" s="11">
        <v>18974.5</v>
      </c>
    </row>
    <row r="543" spans="2:10" hidden="1" x14ac:dyDescent="0.3">
      <c r="B543" s="6" t="s">
        <v>11</v>
      </c>
      <c r="C543" s="4" t="s">
        <v>43</v>
      </c>
      <c r="D543" s="4" t="s">
        <v>44</v>
      </c>
      <c r="E543" s="5">
        <v>44150</v>
      </c>
      <c r="F543" s="4" t="s">
        <v>14</v>
      </c>
      <c r="G543" s="4" t="s">
        <v>70</v>
      </c>
      <c r="H543" s="4">
        <v>111</v>
      </c>
      <c r="I543" s="10">
        <v>64.900000000000006</v>
      </c>
      <c r="J543" s="11">
        <v>7203.9000000000005</v>
      </c>
    </row>
    <row r="544" spans="2:10" hidden="1" x14ac:dyDescent="0.3">
      <c r="B544" s="6" t="s">
        <v>18</v>
      </c>
      <c r="C544" s="4" t="s">
        <v>49</v>
      </c>
      <c r="D544" s="4" t="s">
        <v>50</v>
      </c>
      <c r="E544" s="5">
        <v>44150</v>
      </c>
      <c r="F544" s="4" t="s">
        <v>10</v>
      </c>
      <c r="G544" s="4" t="s">
        <v>72</v>
      </c>
      <c r="H544" s="4">
        <v>284</v>
      </c>
      <c r="I544" s="10">
        <v>149</v>
      </c>
      <c r="J544" s="11">
        <v>42316</v>
      </c>
    </row>
    <row r="545" spans="2:10" hidden="1" x14ac:dyDescent="0.3">
      <c r="B545" s="6" t="s">
        <v>15</v>
      </c>
      <c r="C545" s="4" t="s">
        <v>46</v>
      </c>
      <c r="D545" s="4" t="s">
        <v>47</v>
      </c>
      <c r="E545" s="5">
        <v>44150</v>
      </c>
      <c r="F545" s="4" t="s">
        <v>12</v>
      </c>
      <c r="G545" s="4" t="s">
        <v>70</v>
      </c>
      <c r="H545" s="4">
        <v>185</v>
      </c>
      <c r="I545" s="10">
        <v>39.9</v>
      </c>
      <c r="J545" s="11">
        <v>7381.5</v>
      </c>
    </row>
    <row r="546" spans="2:10" hidden="1" x14ac:dyDescent="0.3">
      <c r="B546" s="6" t="s">
        <v>23</v>
      </c>
      <c r="C546" s="4" t="s">
        <v>56</v>
      </c>
      <c r="D546" s="4" t="s">
        <v>44</v>
      </c>
      <c r="E546" s="5">
        <v>44153</v>
      </c>
      <c r="F546" s="4" t="s">
        <v>38</v>
      </c>
      <c r="G546" s="4" t="s">
        <v>74</v>
      </c>
      <c r="H546" s="4">
        <v>178</v>
      </c>
      <c r="I546" s="10">
        <v>77.900000000000006</v>
      </c>
      <c r="J546" s="11">
        <v>8802.7000000000007</v>
      </c>
    </row>
    <row r="547" spans="2:10" hidden="1" x14ac:dyDescent="0.3">
      <c r="B547" s="6" t="s">
        <v>22</v>
      </c>
      <c r="C547" s="4" t="s">
        <v>54</v>
      </c>
      <c r="D547" s="4" t="s">
        <v>55</v>
      </c>
      <c r="E547" s="5">
        <v>44153</v>
      </c>
      <c r="F547" s="4" t="s">
        <v>37</v>
      </c>
      <c r="G547" s="4" t="s">
        <v>73</v>
      </c>
      <c r="H547" s="4">
        <v>277</v>
      </c>
      <c r="I547" s="10">
        <v>529</v>
      </c>
      <c r="J547" s="11">
        <v>146533</v>
      </c>
    </row>
    <row r="548" spans="2:10" hidden="1" x14ac:dyDescent="0.3">
      <c r="B548" s="6" t="s">
        <v>21</v>
      </c>
      <c r="C548" s="4" t="s">
        <v>53</v>
      </c>
      <c r="D548" s="4" t="s">
        <v>50</v>
      </c>
      <c r="E548" s="5">
        <v>44153</v>
      </c>
      <c r="F548" s="4" t="s">
        <v>12</v>
      </c>
      <c r="G548" s="4" t="s">
        <v>70</v>
      </c>
      <c r="H548" s="4">
        <v>225</v>
      </c>
      <c r="I548" s="10">
        <v>398</v>
      </c>
      <c r="J548" s="11">
        <v>89550</v>
      </c>
    </row>
    <row r="549" spans="2:10" hidden="1" x14ac:dyDescent="0.3">
      <c r="B549" s="6" t="s">
        <v>19</v>
      </c>
      <c r="C549" s="4" t="s">
        <v>51</v>
      </c>
      <c r="D549" s="4" t="s">
        <v>42</v>
      </c>
      <c r="E549" s="5">
        <v>44153</v>
      </c>
      <c r="F549" s="4" t="s">
        <v>16</v>
      </c>
      <c r="G549" s="4" t="s">
        <v>71</v>
      </c>
      <c r="H549" s="4">
        <v>183</v>
      </c>
      <c r="I549" s="10">
        <v>343</v>
      </c>
      <c r="J549" s="11">
        <v>62769</v>
      </c>
    </row>
    <row r="550" spans="2:10" hidden="1" x14ac:dyDescent="0.3">
      <c r="B550" s="6" t="s">
        <v>20</v>
      </c>
      <c r="C550" s="4" t="s">
        <v>52</v>
      </c>
      <c r="D550" s="4" t="s">
        <v>42</v>
      </c>
      <c r="E550" s="5">
        <v>44153</v>
      </c>
      <c r="F550" s="4" t="s">
        <v>14</v>
      </c>
      <c r="G550" s="4" t="s">
        <v>70</v>
      </c>
      <c r="H550" s="4">
        <v>189</v>
      </c>
      <c r="I550" s="10">
        <v>343</v>
      </c>
      <c r="J550" s="11">
        <v>64827</v>
      </c>
    </row>
    <row r="551" spans="2:10" x14ac:dyDescent="0.3">
      <c r="B551" s="6" t="s">
        <v>28</v>
      </c>
      <c r="C551" s="4" t="s">
        <v>60</v>
      </c>
      <c r="D551" s="4" t="s">
        <v>55</v>
      </c>
      <c r="E551" s="5">
        <v>44156</v>
      </c>
      <c r="F551" s="4" t="s">
        <v>12</v>
      </c>
      <c r="G551" s="4" t="s">
        <v>70</v>
      </c>
      <c r="H551" s="4">
        <v>272</v>
      </c>
      <c r="I551" s="10">
        <v>72.900000000000006</v>
      </c>
      <c r="J551" s="11">
        <v>19828.800000000003</v>
      </c>
    </row>
    <row r="552" spans="2:10" hidden="1" x14ac:dyDescent="0.3">
      <c r="B552" s="6" t="s">
        <v>24</v>
      </c>
      <c r="C552" s="4" t="s">
        <v>57</v>
      </c>
      <c r="D552" s="4" t="s">
        <v>55</v>
      </c>
      <c r="E552" s="5">
        <v>44156</v>
      </c>
      <c r="F552" s="4" t="s">
        <v>39</v>
      </c>
      <c r="G552" s="4" t="s">
        <v>74</v>
      </c>
      <c r="H552" s="4">
        <v>238</v>
      </c>
      <c r="I552" s="10">
        <v>299</v>
      </c>
      <c r="J552" s="11">
        <v>71162</v>
      </c>
    </row>
    <row r="553" spans="2:10" hidden="1" x14ac:dyDescent="0.3">
      <c r="B553" s="6" t="s">
        <v>29</v>
      </c>
      <c r="C553" s="4" t="s">
        <v>61</v>
      </c>
      <c r="D553" s="4" t="s">
        <v>47</v>
      </c>
      <c r="E553" s="5">
        <v>44156</v>
      </c>
      <c r="F553" s="4" t="s">
        <v>10</v>
      </c>
      <c r="G553" s="4" t="s">
        <v>72</v>
      </c>
      <c r="H553" s="4">
        <v>152</v>
      </c>
      <c r="I553" s="10">
        <v>109.9</v>
      </c>
      <c r="J553" s="11">
        <v>16704.8</v>
      </c>
    </row>
    <row r="554" spans="2:10" hidden="1" x14ac:dyDescent="0.3">
      <c r="B554" s="6" t="s">
        <v>27</v>
      </c>
      <c r="C554" s="4" t="s">
        <v>59</v>
      </c>
      <c r="D554" s="4" t="s">
        <v>47</v>
      </c>
      <c r="E554" s="5">
        <v>44156</v>
      </c>
      <c r="F554" s="4" t="s">
        <v>16</v>
      </c>
      <c r="G554" s="4" t="s">
        <v>71</v>
      </c>
      <c r="H554" s="4">
        <v>290</v>
      </c>
      <c r="I554" s="10">
        <v>49.9</v>
      </c>
      <c r="J554" s="11">
        <v>14471</v>
      </c>
    </row>
    <row r="555" spans="2:10" hidden="1" x14ac:dyDescent="0.3">
      <c r="B555" s="6" t="s">
        <v>25</v>
      </c>
      <c r="C555" s="4" t="s">
        <v>58</v>
      </c>
      <c r="D555" s="4" t="s">
        <v>44</v>
      </c>
      <c r="E555" s="5">
        <v>44156</v>
      </c>
      <c r="F555" s="4" t="s">
        <v>40</v>
      </c>
      <c r="G555" s="4" t="s">
        <v>74</v>
      </c>
      <c r="H555" s="4">
        <v>112</v>
      </c>
      <c r="I555" s="10">
        <v>41.9</v>
      </c>
      <c r="J555" s="11">
        <v>4692.8</v>
      </c>
    </row>
    <row r="556" spans="2:10" hidden="1" x14ac:dyDescent="0.3">
      <c r="B556" s="6" t="s">
        <v>30</v>
      </c>
      <c r="C556" s="4" t="s">
        <v>62</v>
      </c>
      <c r="D556" s="4" t="s">
        <v>44</v>
      </c>
      <c r="E556" s="5">
        <v>44159</v>
      </c>
      <c r="F556" s="4" t="s">
        <v>10</v>
      </c>
      <c r="G556" s="4" t="s">
        <v>72</v>
      </c>
      <c r="H556" s="4">
        <v>110</v>
      </c>
      <c r="I556" s="10">
        <v>54.9</v>
      </c>
      <c r="J556" s="11">
        <v>6039</v>
      </c>
    </row>
    <row r="557" spans="2:10" hidden="1" x14ac:dyDescent="0.3">
      <c r="B557" s="6" t="s">
        <v>32</v>
      </c>
      <c r="C557" s="4" t="s">
        <v>64</v>
      </c>
      <c r="D557" s="4" t="s">
        <v>42</v>
      </c>
      <c r="E557" s="5">
        <v>44159</v>
      </c>
      <c r="F557" s="4" t="s">
        <v>14</v>
      </c>
      <c r="G557" s="4" t="s">
        <v>70</v>
      </c>
      <c r="H557" s="4">
        <v>101</v>
      </c>
      <c r="I557" s="10">
        <v>352</v>
      </c>
      <c r="J557" s="11">
        <v>35552</v>
      </c>
    </row>
    <row r="558" spans="2:10" hidden="1" x14ac:dyDescent="0.3">
      <c r="B558" s="6" t="s">
        <v>31</v>
      </c>
      <c r="C558" s="4" t="s">
        <v>63</v>
      </c>
      <c r="D558" s="4" t="s">
        <v>55</v>
      </c>
      <c r="E558" s="5">
        <v>44159</v>
      </c>
      <c r="F558" s="4" t="s">
        <v>16</v>
      </c>
      <c r="G558" s="4" t="s">
        <v>71</v>
      </c>
      <c r="H558" s="4">
        <v>141</v>
      </c>
      <c r="I558" s="10">
        <v>699</v>
      </c>
      <c r="J558" s="11">
        <v>98559</v>
      </c>
    </row>
    <row r="559" spans="2:10" hidden="1" x14ac:dyDescent="0.3">
      <c r="B559" s="6" t="s">
        <v>34</v>
      </c>
      <c r="C559" s="4" t="s">
        <v>66</v>
      </c>
      <c r="D559" s="4" t="s">
        <v>47</v>
      </c>
      <c r="E559" s="5">
        <v>44159</v>
      </c>
      <c r="F559" s="4" t="s">
        <v>37</v>
      </c>
      <c r="G559" s="4" t="s">
        <v>73</v>
      </c>
      <c r="H559" s="4">
        <v>156</v>
      </c>
      <c r="I559" s="10">
        <v>49.9</v>
      </c>
      <c r="J559" s="11">
        <v>7784.4</v>
      </c>
    </row>
    <row r="560" spans="2:10" hidden="1" x14ac:dyDescent="0.3">
      <c r="B560" s="6" t="s">
        <v>33</v>
      </c>
      <c r="C560" s="4" t="s">
        <v>65</v>
      </c>
      <c r="D560" s="4" t="s">
        <v>50</v>
      </c>
      <c r="E560" s="5">
        <v>44159</v>
      </c>
      <c r="F560" s="4" t="s">
        <v>12</v>
      </c>
      <c r="G560" s="4" t="s">
        <v>70</v>
      </c>
      <c r="H560" s="4">
        <v>204</v>
      </c>
      <c r="I560" s="10">
        <v>201</v>
      </c>
      <c r="J560" s="11">
        <v>41004</v>
      </c>
    </row>
    <row r="561" spans="2:10" hidden="1" x14ac:dyDescent="0.3">
      <c r="B561" s="6" t="s">
        <v>36</v>
      </c>
      <c r="C561" s="4" t="s">
        <v>68</v>
      </c>
      <c r="D561" s="4" t="s">
        <v>55</v>
      </c>
      <c r="E561" s="5">
        <v>44162</v>
      </c>
      <c r="F561" s="4" t="s">
        <v>39</v>
      </c>
      <c r="G561" s="4" t="s">
        <v>74</v>
      </c>
      <c r="H561" s="4">
        <v>222</v>
      </c>
      <c r="I561" s="10">
        <v>199.9</v>
      </c>
      <c r="J561" s="11">
        <v>44377.8</v>
      </c>
    </row>
    <row r="562" spans="2:10" hidden="1" x14ac:dyDescent="0.3">
      <c r="B562" s="6" t="s">
        <v>13</v>
      </c>
      <c r="C562" s="4" t="s">
        <v>45</v>
      </c>
      <c r="D562" s="4" t="s">
        <v>44</v>
      </c>
      <c r="E562" s="5">
        <v>44162</v>
      </c>
      <c r="F562" s="4" t="s">
        <v>12</v>
      </c>
      <c r="G562" s="4" t="s">
        <v>70</v>
      </c>
      <c r="H562" s="4">
        <v>125</v>
      </c>
      <c r="I562" s="10">
        <v>68.5</v>
      </c>
      <c r="J562" s="11">
        <v>8562.5</v>
      </c>
    </row>
    <row r="563" spans="2:10" hidden="1" x14ac:dyDescent="0.3">
      <c r="B563" s="6" t="s">
        <v>11</v>
      </c>
      <c r="C563" s="4" t="s">
        <v>43</v>
      </c>
      <c r="D563" s="4" t="s">
        <v>44</v>
      </c>
      <c r="E563" s="5">
        <v>44162</v>
      </c>
      <c r="F563" s="4" t="s">
        <v>10</v>
      </c>
      <c r="G563" s="4" t="s">
        <v>72</v>
      </c>
      <c r="H563" s="4">
        <v>271</v>
      </c>
      <c r="I563" s="10">
        <v>64.900000000000006</v>
      </c>
      <c r="J563" s="11">
        <v>17587.900000000001</v>
      </c>
    </row>
    <row r="564" spans="2:10" hidden="1" x14ac:dyDescent="0.3">
      <c r="B564" s="6" t="s">
        <v>35</v>
      </c>
      <c r="C564" s="4" t="s">
        <v>67</v>
      </c>
      <c r="D564" s="4" t="s">
        <v>55</v>
      </c>
      <c r="E564" s="5">
        <v>44162</v>
      </c>
      <c r="F564" s="4" t="s">
        <v>38</v>
      </c>
      <c r="G564" s="4" t="s">
        <v>74</v>
      </c>
      <c r="H564" s="4">
        <v>199</v>
      </c>
      <c r="I564" s="10">
        <v>151</v>
      </c>
      <c r="J564" s="11">
        <v>30049</v>
      </c>
    </row>
    <row r="565" spans="2:10" hidden="1" x14ac:dyDescent="0.3">
      <c r="B565" s="6" t="s">
        <v>9</v>
      </c>
      <c r="C565" s="4" t="s">
        <v>41</v>
      </c>
      <c r="D565" s="4" t="s">
        <v>42</v>
      </c>
      <c r="E565" s="5">
        <v>44162</v>
      </c>
      <c r="F565" s="4" t="s">
        <v>40</v>
      </c>
      <c r="G565" s="4" t="s">
        <v>74</v>
      </c>
      <c r="H565" s="4">
        <v>216</v>
      </c>
      <c r="I565" s="10">
        <v>301</v>
      </c>
      <c r="J565" s="11">
        <v>65016</v>
      </c>
    </row>
    <row r="566" spans="2:10" hidden="1" x14ac:dyDescent="0.3">
      <c r="B566" s="6" t="s">
        <v>15</v>
      </c>
      <c r="C566" s="4" t="s">
        <v>46</v>
      </c>
      <c r="D566" s="4" t="s">
        <v>47</v>
      </c>
      <c r="E566" s="5">
        <v>44165</v>
      </c>
      <c r="F566" s="4" t="s">
        <v>14</v>
      </c>
      <c r="G566" s="4" t="s">
        <v>70</v>
      </c>
      <c r="H566" s="4">
        <v>124</v>
      </c>
      <c r="I566" s="10">
        <v>39.9</v>
      </c>
      <c r="J566" s="11">
        <v>4947.5999999999995</v>
      </c>
    </row>
    <row r="567" spans="2:10" hidden="1" x14ac:dyDescent="0.3">
      <c r="B567" s="6" t="s">
        <v>18</v>
      </c>
      <c r="C567" s="4" t="s">
        <v>49</v>
      </c>
      <c r="D567" s="4" t="s">
        <v>50</v>
      </c>
      <c r="E567" s="5">
        <v>44165</v>
      </c>
      <c r="F567" s="4" t="s">
        <v>10</v>
      </c>
      <c r="G567" s="4" t="s">
        <v>72</v>
      </c>
      <c r="H567" s="4">
        <v>237</v>
      </c>
      <c r="I567" s="10">
        <v>149</v>
      </c>
      <c r="J567" s="11">
        <v>35313</v>
      </c>
    </row>
    <row r="568" spans="2:10" x14ac:dyDescent="0.3">
      <c r="B568" s="6" t="s">
        <v>20</v>
      </c>
      <c r="C568" s="4" t="s">
        <v>52</v>
      </c>
      <c r="D568" s="4" t="s">
        <v>42</v>
      </c>
      <c r="E568" s="5">
        <v>44165</v>
      </c>
      <c r="F568" s="4" t="s">
        <v>12</v>
      </c>
      <c r="G568" s="4" t="s">
        <v>70</v>
      </c>
      <c r="H568" s="4">
        <v>232</v>
      </c>
      <c r="I568" s="10">
        <v>343</v>
      </c>
      <c r="J568" s="11">
        <v>79576</v>
      </c>
    </row>
    <row r="569" spans="2:10" hidden="1" x14ac:dyDescent="0.3">
      <c r="B569" s="6" t="s">
        <v>17</v>
      </c>
      <c r="C569" s="4" t="s">
        <v>48</v>
      </c>
      <c r="D569" s="4" t="s">
        <v>47</v>
      </c>
      <c r="E569" s="5">
        <v>44165</v>
      </c>
      <c r="F569" s="4" t="s">
        <v>16</v>
      </c>
      <c r="G569" s="4" t="s">
        <v>71</v>
      </c>
      <c r="H569" s="4">
        <v>232</v>
      </c>
      <c r="I569" s="10">
        <v>699</v>
      </c>
      <c r="J569" s="11">
        <v>162168</v>
      </c>
    </row>
    <row r="570" spans="2:10" x14ac:dyDescent="0.3">
      <c r="B570" s="6" t="s">
        <v>19</v>
      </c>
      <c r="C570" s="4" t="s">
        <v>51</v>
      </c>
      <c r="D570" s="4" t="s">
        <v>42</v>
      </c>
      <c r="E570" s="5">
        <v>44165</v>
      </c>
      <c r="F570" s="4" t="s">
        <v>14</v>
      </c>
      <c r="G570" s="4" t="s">
        <v>70</v>
      </c>
      <c r="H570" s="4">
        <v>206</v>
      </c>
      <c r="I570" s="10">
        <v>343</v>
      </c>
      <c r="J570" s="11">
        <v>70658</v>
      </c>
    </row>
    <row r="571" spans="2:10" x14ac:dyDescent="0.3">
      <c r="B571" s="6" t="s">
        <v>24</v>
      </c>
      <c r="C571" s="4" t="s">
        <v>57</v>
      </c>
      <c r="D571" s="4" t="s">
        <v>55</v>
      </c>
      <c r="E571" s="5">
        <v>44168</v>
      </c>
      <c r="F571" s="4" t="s">
        <v>12</v>
      </c>
      <c r="G571" s="4" t="s">
        <v>70</v>
      </c>
      <c r="H571" s="4">
        <v>207</v>
      </c>
      <c r="I571" s="10">
        <v>299</v>
      </c>
      <c r="J571" s="11">
        <v>61893</v>
      </c>
    </row>
    <row r="572" spans="2:10" hidden="1" x14ac:dyDescent="0.3">
      <c r="B572" s="6" t="s">
        <v>23</v>
      </c>
      <c r="C572" s="4" t="s">
        <v>56</v>
      </c>
      <c r="D572" s="4" t="s">
        <v>44</v>
      </c>
      <c r="E572" s="5">
        <v>44168</v>
      </c>
      <c r="F572" s="4" t="s">
        <v>14</v>
      </c>
      <c r="G572" s="4" t="s">
        <v>70</v>
      </c>
      <c r="H572" s="4">
        <v>249</v>
      </c>
      <c r="I572" s="10">
        <v>77.900000000000006</v>
      </c>
      <c r="J572" s="11">
        <v>19397.100000000002</v>
      </c>
    </row>
    <row r="573" spans="2:10" hidden="1" x14ac:dyDescent="0.3">
      <c r="B573" s="6" t="s">
        <v>21</v>
      </c>
      <c r="C573" s="4" t="s">
        <v>53</v>
      </c>
      <c r="D573" s="4" t="s">
        <v>50</v>
      </c>
      <c r="E573" s="5">
        <v>44168</v>
      </c>
      <c r="F573" s="4" t="s">
        <v>12</v>
      </c>
      <c r="G573" s="4" t="s">
        <v>70</v>
      </c>
      <c r="H573" s="4">
        <v>180</v>
      </c>
      <c r="I573" s="10">
        <v>398</v>
      </c>
      <c r="J573" s="11">
        <v>71640</v>
      </c>
    </row>
    <row r="574" spans="2:10" hidden="1" x14ac:dyDescent="0.3">
      <c r="B574" s="6" t="s">
        <v>25</v>
      </c>
      <c r="C574" s="4" t="s">
        <v>58</v>
      </c>
      <c r="D574" s="4" t="s">
        <v>44</v>
      </c>
      <c r="E574" s="5">
        <v>44168</v>
      </c>
      <c r="F574" s="4" t="s">
        <v>12</v>
      </c>
      <c r="G574" s="4" t="s">
        <v>70</v>
      </c>
      <c r="H574" s="4">
        <v>170</v>
      </c>
      <c r="I574" s="10">
        <v>41.9</v>
      </c>
      <c r="J574" s="11">
        <v>7123</v>
      </c>
    </row>
    <row r="575" spans="2:10" hidden="1" x14ac:dyDescent="0.3">
      <c r="B575" s="6" t="s">
        <v>22</v>
      </c>
      <c r="C575" s="4" t="s">
        <v>54</v>
      </c>
      <c r="D575" s="4" t="s">
        <v>55</v>
      </c>
      <c r="E575" s="5">
        <v>44168</v>
      </c>
      <c r="F575" s="4" t="s">
        <v>16</v>
      </c>
      <c r="G575" s="4" t="s">
        <v>71</v>
      </c>
      <c r="H575" s="4">
        <v>162</v>
      </c>
      <c r="I575" s="10">
        <v>529</v>
      </c>
      <c r="J575" s="11">
        <v>85698</v>
      </c>
    </row>
    <row r="576" spans="2:10" hidden="1" x14ac:dyDescent="0.3">
      <c r="B576" s="6" t="s">
        <v>31</v>
      </c>
      <c r="C576" s="4" t="s">
        <v>63</v>
      </c>
      <c r="D576" s="4" t="s">
        <v>55</v>
      </c>
      <c r="E576" s="5">
        <v>44171</v>
      </c>
      <c r="F576" s="4" t="s">
        <v>16</v>
      </c>
      <c r="G576" s="4" t="s">
        <v>71</v>
      </c>
      <c r="H576" s="4">
        <v>142</v>
      </c>
      <c r="I576" s="10">
        <v>699</v>
      </c>
      <c r="J576" s="11">
        <v>99258</v>
      </c>
    </row>
    <row r="577" spans="2:10" hidden="1" x14ac:dyDescent="0.3">
      <c r="B577" s="6" t="s">
        <v>30</v>
      </c>
      <c r="C577" s="4" t="s">
        <v>62</v>
      </c>
      <c r="D577" s="4" t="s">
        <v>44</v>
      </c>
      <c r="E577" s="5">
        <v>44171</v>
      </c>
      <c r="F577" s="4" t="s">
        <v>14</v>
      </c>
      <c r="G577" s="4" t="s">
        <v>70</v>
      </c>
      <c r="H577" s="4">
        <v>295</v>
      </c>
      <c r="I577" s="10">
        <v>54.9</v>
      </c>
      <c r="J577" s="11">
        <v>16195.5</v>
      </c>
    </row>
    <row r="578" spans="2:10" hidden="1" x14ac:dyDescent="0.3">
      <c r="B578" s="6" t="s">
        <v>28</v>
      </c>
      <c r="C578" s="4" t="s">
        <v>60</v>
      </c>
      <c r="D578" s="4" t="s">
        <v>55</v>
      </c>
      <c r="E578" s="5">
        <v>44171</v>
      </c>
      <c r="F578" s="4" t="s">
        <v>26</v>
      </c>
      <c r="G578" s="4" t="s">
        <v>73</v>
      </c>
      <c r="H578" s="4">
        <v>299</v>
      </c>
      <c r="I578" s="10">
        <v>72.900000000000006</v>
      </c>
      <c r="J578" s="11">
        <v>21797.100000000002</v>
      </c>
    </row>
    <row r="579" spans="2:10" hidden="1" x14ac:dyDescent="0.3">
      <c r="B579" s="6" t="s">
        <v>29</v>
      </c>
      <c r="C579" s="4" t="s">
        <v>61</v>
      </c>
      <c r="D579" s="4" t="s">
        <v>47</v>
      </c>
      <c r="E579" s="5">
        <v>44171</v>
      </c>
      <c r="F579" s="4" t="s">
        <v>26</v>
      </c>
      <c r="G579" s="4" t="s">
        <v>73</v>
      </c>
      <c r="H579" s="4">
        <v>284</v>
      </c>
      <c r="I579" s="10">
        <v>109.9</v>
      </c>
      <c r="J579" s="11">
        <v>31211.600000000002</v>
      </c>
    </row>
    <row r="580" spans="2:10" hidden="1" x14ac:dyDescent="0.3">
      <c r="B580" s="6" t="s">
        <v>27</v>
      </c>
      <c r="C580" s="4" t="s">
        <v>59</v>
      </c>
      <c r="D580" s="4" t="s">
        <v>47</v>
      </c>
      <c r="E580" s="5">
        <v>44171</v>
      </c>
      <c r="F580" s="4" t="s">
        <v>26</v>
      </c>
      <c r="G580" s="4" t="s">
        <v>73</v>
      </c>
      <c r="H580" s="4">
        <v>215</v>
      </c>
      <c r="I580" s="10">
        <v>49.9</v>
      </c>
      <c r="J580" s="11">
        <v>10728.5</v>
      </c>
    </row>
    <row r="581" spans="2:10" hidden="1" x14ac:dyDescent="0.3">
      <c r="B581" s="6" t="s">
        <v>32</v>
      </c>
      <c r="C581" s="4" t="s">
        <v>64</v>
      </c>
      <c r="D581" s="4" t="s">
        <v>42</v>
      </c>
      <c r="E581" s="5">
        <v>44174</v>
      </c>
      <c r="F581" s="4" t="s">
        <v>12</v>
      </c>
      <c r="G581" s="4" t="s">
        <v>70</v>
      </c>
      <c r="H581" s="4">
        <v>174</v>
      </c>
      <c r="I581" s="10">
        <v>352</v>
      </c>
      <c r="J581" s="11">
        <v>61248</v>
      </c>
    </row>
    <row r="582" spans="2:10" x14ac:dyDescent="0.3">
      <c r="B582" s="6" t="s">
        <v>36</v>
      </c>
      <c r="C582" s="4" t="s">
        <v>68</v>
      </c>
      <c r="D582" s="4" t="s">
        <v>55</v>
      </c>
      <c r="E582" s="5">
        <v>44174</v>
      </c>
      <c r="F582" s="4" t="s">
        <v>14</v>
      </c>
      <c r="G582" s="4" t="s">
        <v>70</v>
      </c>
      <c r="H582" s="4">
        <v>238</v>
      </c>
      <c r="I582" s="10">
        <v>199.9</v>
      </c>
      <c r="J582" s="11">
        <v>47576.200000000004</v>
      </c>
    </row>
    <row r="583" spans="2:10" hidden="1" x14ac:dyDescent="0.3">
      <c r="B583" s="6" t="s">
        <v>33</v>
      </c>
      <c r="C583" s="4" t="s">
        <v>65</v>
      </c>
      <c r="D583" s="4" t="s">
        <v>50</v>
      </c>
      <c r="E583" s="5">
        <v>44174</v>
      </c>
      <c r="F583" s="4" t="s">
        <v>10</v>
      </c>
      <c r="G583" s="4" t="s">
        <v>72</v>
      </c>
      <c r="H583" s="4">
        <v>255</v>
      </c>
      <c r="I583" s="10">
        <v>201</v>
      </c>
      <c r="J583" s="11">
        <v>51255</v>
      </c>
    </row>
    <row r="584" spans="2:10" hidden="1" x14ac:dyDescent="0.3">
      <c r="B584" s="6" t="s">
        <v>34</v>
      </c>
      <c r="C584" s="4" t="s">
        <v>66</v>
      </c>
      <c r="D584" s="4" t="s">
        <v>47</v>
      </c>
      <c r="E584" s="5">
        <v>44174</v>
      </c>
      <c r="F584" s="4" t="s">
        <v>10</v>
      </c>
      <c r="G584" s="4" t="s">
        <v>72</v>
      </c>
      <c r="H584" s="4">
        <v>106</v>
      </c>
      <c r="I584" s="10">
        <v>49.9</v>
      </c>
      <c r="J584" s="11">
        <v>5289.4</v>
      </c>
    </row>
    <row r="585" spans="2:10" hidden="1" x14ac:dyDescent="0.3">
      <c r="B585" s="6" t="s">
        <v>35</v>
      </c>
      <c r="C585" s="4" t="s">
        <v>67</v>
      </c>
      <c r="D585" s="4" t="s">
        <v>55</v>
      </c>
      <c r="E585" s="5">
        <v>44174</v>
      </c>
      <c r="F585" s="4" t="s">
        <v>16</v>
      </c>
      <c r="G585" s="4" t="s">
        <v>71</v>
      </c>
      <c r="H585" s="4">
        <v>300</v>
      </c>
      <c r="I585" s="10">
        <v>151</v>
      </c>
      <c r="J585" s="11">
        <v>45300</v>
      </c>
    </row>
    <row r="586" spans="2:10" hidden="1" x14ac:dyDescent="0.3">
      <c r="B586" s="6" t="s">
        <v>11</v>
      </c>
      <c r="C586" s="4" t="s">
        <v>43</v>
      </c>
      <c r="D586" s="4" t="s">
        <v>44</v>
      </c>
      <c r="E586" s="5">
        <v>44177</v>
      </c>
      <c r="F586" s="4" t="s">
        <v>37</v>
      </c>
      <c r="G586" s="4" t="s">
        <v>73</v>
      </c>
      <c r="H586" s="4">
        <v>236</v>
      </c>
      <c r="I586" s="10">
        <v>64.900000000000006</v>
      </c>
      <c r="J586" s="11">
        <v>15316.400000000001</v>
      </c>
    </row>
    <row r="587" spans="2:10" hidden="1" x14ac:dyDescent="0.3">
      <c r="B587" s="6" t="s">
        <v>17</v>
      </c>
      <c r="C587" s="4" t="s">
        <v>48</v>
      </c>
      <c r="D587" s="4" t="s">
        <v>47</v>
      </c>
      <c r="E587" s="5">
        <v>44177</v>
      </c>
      <c r="F587" s="4" t="s">
        <v>40</v>
      </c>
      <c r="G587" s="4" t="s">
        <v>74</v>
      </c>
      <c r="H587" s="4">
        <v>168</v>
      </c>
      <c r="I587" s="10">
        <v>699</v>
      </c>
      <c r="J587" s="11">
        <v>117432</v>
      </c>
    </row>
    <row r="588" spans="2:10" x14ac:dyDescent="0.3">
      <c r="B588" s="6" t="s">
        <v>9</v>
      </c>
      <c r="C588" s="4" t="s">
        <v>41</v>
      </c>
      <c r="D588" s="4" t="s">
        <v>42</v>
      </c>
      <c r="E588" s="5">
        <v>44177</v>
      </c>
      <c r="F588" s="4" t="s">
        <v>12</v>
      </c>
      <c r="G588" s="4" t="s">
        <v>70</v>
      </c>
      <c r="H588" s="4">
        <v>288</v>
      </c>
      <c r="I588" s="10">
        <v>301</v>
      </c>
      <c r="J588" s="11">
        <v>86688</v>
      </c>
    </row>
    <row r="589" spans="2:10" hidden="1" x14ac:dyDescent="0.3">
      <c r="B589" s="6" t="s">
        <v>13</v>
      </c>
      <c r="C589" s="4" t="s">
        <v>45</v>
      </c>
      <c r="D589" s="4" t="s">
        <v>44</v>
      </c>
      <c r="E589" s="5">
        <v>44177</v>
      </c>
      <c r="F589" s="4" t="s">
        <v>38</v>
      </c>
      <c r="G589" s="4" t="s">
        <v>74</v>
      </c>
      <c r="H589" s="4">
        <v>110</v>
      </c>
      <c r="I589" s="10">
        <v>68.5</v>
      </c>
      <c r="J589" s="11">
        <v>7535</v>
      </c>
    </row>
    <row r="590" spans="2:10" hidden="1" x14ac:dyDescent="0.3">
      <c r="B590" s="6" t="s">
        <v>15</v>
      </c>
      <c r="C590" s="4" t="s">
        <v>46</v>
      </c>
      <c r="D590" s="4" t="s">
        <v>47</v>
      </c>
      <c r="E590" s="5">
        <v>44177</v>
      </c>
      <c r="F590" s="4" t="s">
        <v>39</v>
      </c>
      <c r="G590" s="4" t="s">
        <v>74</v>
      </c>
      <c r="H590" s="4">
        <v>210</v>
      </c>
      <c r="I590" s="10">
        <v>39.9</v>
      </c>
      <c r="J590" s="11">
        <v>8379</v>
      </c>
    </row>
    <row r="591" spans="2:10" hidden="1" x14ac:dyDescent="0.3">
      <c r="B591" s="6" t="s">
        <v>18</v>
      </c>
      <c r="C591" s="4" t="s">
        <v>49</v>
      </c>
      <c r="D591" s="4" t="s">
        <v>50</v>
      </c>
      <c r="E591" s="5">
        <v>44180</v>
      </c>
      <c r="F591" s="4" t="s">
        <v>16</v>
      </c>
      <c r="G591" s="4" t="s">
        <v>71</v>
      </c>
      <c r="H591" s="4">
        <v>126</v>
      </c>
      <c r="I591" s="10">
        <v>149</v>
      </c>
      <c r="J591" s="11">
        <v>18774</v>
      </c>
    </row>
    <row r="592" spans="2:10" hidden="1" x14ac:dyDescent="0.3">
      <c r="B592" s="6" t="s">
        <v>22</v>
      </c>
      <c r="C592" s="4" t="s">
        <v>54</v>
      </c>
      <c r="D592" s="4" t="s">
        <v>55</v>
      </c>
      <c r="E592" s="5">
        <v>44180</v>
      </c>
      <c r="F592" s="4" t="s">
        <v>16</v>
      </c>
      <c r="G592" s="4" t="s">
        <v>71</v>
      </c>
      <c r="H592" s="4">
        <v>244</v>
      </c>
      <c r="I592" s="10">
        <v>529</v>
      </c>
      <c r="J592" s="11">
        <v>129076</v>
      </c>
    </row>
    <row r="593" spans="2:10" x14ac:dyDescent="0.3">
      <c r="B593" s="6" t="s">
        <v>19</v>
      </c>
      <c r="C593" s="4" t="s">
        <v>51</v>
      </c>
      <c r="D593" s="4" t="s">
        <v>42</v>
      </c>
      <c r="E593" s="5">
        <v>44180</v>
      </c>
      <c r="F593" s="4" t="s">
        <v>12</v>
      </c>
      <c r="G593" s="4" t="s">
        <v>70</v>
      </c>
      <c r="H593" s="4">
        <v>231</v>
      </c>
      <c r="I593" s="10">
        <v>343</v>
      </c>
      <c r="J593" s="11">
        <v>79233</v>
      </c>
    </row>
    <row r="594" spans="2:10" hidden="1" x14ac:dyDescent="0.3">
      <c r="B594" s="6" t="s">
        <v>20</v>
      </c>
      <c r="C594" s="4" t="s">
        <v>52</v>
      </c>
      <c r="D594" s="4" t="s">
        <v>42</v>
      </c>
      <c r="E594" s="5">
        <v>44180</v>
      </c>
      <c r="F594" s="4" t="s">
        <v>10</v>
      </c>
      <c r="G594" s="4" t="s">
        <v>72</v>
      </c>
      <c r="H594" s="4">
        <v>101</v>
      </c>
      <c r="I594" s="10">
        <v>343</v>
      </c>
      <c r="J594" s="11">
        <v>34643</v>
      </c>
    </row>
    <row r="595" spans="2:10" hidden="1" x14ac:dyDescent="0.3">
      <c r="B595" s="6" t="s">
        <v>21</v>
      </c>
      <c r="C595" s="4" t="s">
        <v>53</v>
      </c>
      <c r="D595" s="4" t="s">
        <v>50</v>
      </c>
      <c r="E595" s="5">
        <v>44180</v>
      </c>
      <c r="F595" s="4" t="s">
        <v>10</v>
      </c>
      <c r="G595" s="4" t="s">
        <v>72</v>
      </c>
      <c r="H595" s="4">
        <v>100</v>
      </c>
      <c r="I595" s="10">
        <v>398</v>
      </c>
      <c r="J595" s="11">
        <v>39800</v>
      </c>
    </row>
    <row r="596" spans="2:10" hidden="1" x14ac:dyDescent="0.3">
      <c r="B596" s="6" t="s">
        <v>25</v>
      </c>
      <c r="C596" s="4" t="s">
        <v>58</v>
      </c>
      <c r="D596" s="4" t="s">
        <v>44</v>
      </c>
      <c r="E596" s="5">
        <v>44183</v>
      </c>
      <c r="F596" s="4" t="s">
        <v>37</v>
      </c>
      <c r="G596" s="4" t="s">
        <v>73</v>
      </c>
      <c r="H596" s="4">
        <v>189</v>
      </c>
      <c r="I596" s="10">
        <v>41.9</v>
      </c>
      <c r="J596" s="11">
        <v>7919.0999999999995</v>
      </c>
    </row>
    <row r="597" spans="2:10" x14ac:dyDescent="0.3">
      <c r="B597" s="6" t="s">
        <v>24</v>
      </c>
      <c r="C597" s="4" t="s">
        <v>57</v>
      </c>
      <c r="D597" s="4" t="s">
        <v>55</v>
      </c>
      <c r="E597" s="5">
        <v>44183</v>
      </c>
      <c r="F597" s="4" t="s">
        <v>12</v>
      </c>
      <c r="G597" s="4" t="s">
        <v>70</v>
      </c>
      <c r="H597" s="4">
        <v>300</v>
      </c>
      <c r="I597" s="10">
        <v>299</v>
      </c>
      <c r="J597" s="11">
        <v>89700</v>
      </c>
    </row>
    <row r="598" spans="2:10" hidden="1" x14ac:dyDescent="0.3">
      <c r="B598" s="6" t="s">
        <v>27</v>
      </c>
      <c r="C598" s="4" t="s">
        <v>59</v>
      </c>
      <c r="D598" s="4" t="s">
        <v>47</v>
      </c>
      <c r="E598" s="5">
        <v>44183</v>
      </c>
      <c r="F598" s="4" t="s">
        <v>38</v>
      </c>
      <c r="G598" s="4" t="s">
        <v>74</v>
      </c>
      <c r="H598" s="4">
        <v>287</v>
      </c>
      <c r="I598" s="10">
        <v>49.9</v>
      </c>
      <c r="J598" s="11">
        <v>14321.3</v>
      </c>
    </row>
    <row r="599" spans="2:10" hidden="1" x14ac:dyDescent="0.3">
      <c r="B599" s="6" t="s">
        <v>28</v>
      </c>
      <c r="C599" s="4" t="s">
        <v>60</v>
      </c>
      <c r="D599" s="4" t="s">
        <v>55</v>
      </c>
      <c r="E599" s="5">
        <v>44183</v>
      </c>
      <c r="F599" s="4" t="s">
        <v>39</v>
      </c>
      <c r="G599" s="4" t="s">
        <v>74</v>
      </c>
      <c r="H599" s="4">
        <v>256</v>
      </c>
      <c r="I599" s="10">
        <v>72.900000000000006</v>
      </c>
      <c r="J599" s="11">
        <v>18662.400000000001</v>
      </c>
    </row>
    <row r="600" spans="2:10" hidden="1" x14ac:dyDescent="0.3">
      <c r="B600" s="6" t="s">
        <v>23</v>
      </c>
      <c r="C600" s="4" t="s">
        <v>56</v>
      </c>
      <c r="D600" s="4" t="s">
        <v>44</v>
      </c>
      <c r="E600" s="5">
        <v>44183</v>
      </c>
      <c r="F600" s="4" t="s">
        <v>14</v>
      </c>
      <c r="G600" s="4" t="s">
        <v>70</v>
      </c>
      <c r="H600" s="4">
        <v>137</v>
      </c>
      <c r="I600" s="10">
        <v>77.900000000000006</v>
      </c>
      <c r="J600" s="11">
        <v>10672.300000000001</v>
      </c>
    </row>
    <row r="601" spans="2:10" hidden="1" x14ac:dyDescent="0.3">
      <c r="B601" s="6" t="s">
        <v>29</v>
      </c>
      <c r="C601" s="4" t="s">
        <v>61</v>
      </c>
      <c r="D601" s="4" t="s">
        <v>47</v>
      </c>
      <c r="E601" s="5">
        <v>44186</v>
      </c>
      <c r="F601" s="4" t="s">
        <v>40</v>
      </c>
      <c r="G601" s="4" t="s">
        <v>74</v>
      </c>
      <c r="H601" s="4">
        <v>131</v>
      </c>
      <c r="I601" s="10">
        <v>109.9</v>
      </c>
      <c r="J601" s="11">
        <v>14396.900000000001</v>
      </c>
    </row>
    <row r="602" spans="2:10" x14ac:dyDescent="0.3">
      <c r="B602" s="6" t="s">
        <v>31</v>
      </c>
      <c r="C602" s="4" t="s">
        <v>63</v>
      </c>
      <c r="D602" s="4" t="s">
        <v>55</v>
      </c>
      <c r="E602" s="5">
        <v>44186</v>
      </c>
      <c r="F602" s="4" t="s">
        <v>12</v>
      </c>
      <c r="G602" s="4" t="s">
        <v>70</v>
      </c>
      <c r="H602" s="4">
        <v>252</v>
      </c>
      <c r="I602" s="10">
        <v>699</v>
      </c>
      <c r="J602" s="11">
        <v>176148</v>
      </c>
    </row>
    <row r="603" spans="2:10" hidden="1" x14ac:dyDescent="0.3">
      <c r="B603" s="6" t="s">
        <v>30</v>
      </c>
      <c r="C603" s="4" t="s">
        <v>62</v>
      </c>
      <c r="D603" s="4" t="s">
        <v>44</v>
      </c>
      <c r="E603" s="5">
        <v>44186</v>
      </c>
      <c r="F603" s="4" t="s">
        <v>10</v>
      </c>
      <c r="G603" s="4" t="s">
        <v>72</v>
      </c>
      <c r="H603" s="4">
        <v>200</v>
      </c>
      <c r="I603" s="10">
        <v>54.9</v>
      </c>
      <c r="J603" s="11">
        <v>10980</v>
      </c>
    </row>
    <row r="604" spans="2:10" x14ac:dyDescent="0.3">
      <c r="B604" s="6" t="s">
        <v>32</v>
      </c>
      <c r="C604" s="4" t="s">
        <v>64</v>
      </c>
      <c r="D604" s="4" t="s">
        <v>42</v>
      </c>
      <c r="E604" s="5">
        <v>44186</v>
      </c>
      <c r="F604" s="4" t="s">
        <v>14</v>
      </c>
      <c r="G604" s="4" t="s">
        <v>70</v>
      </c>
      <c r="H604" s="4">
        <v>207</v>
      </c>
      <c r="I604" s="10">
        <v>352</v>
      </c>
      <c r="J604" s="11">
        <v>72864</v>
      </c>
    </row>
    <row r="605" spans="2:10" hidden="1" x14ac:dyDescent="0.3">
      <c r="B605" s="6" t="s">
        <v>33</v>
      </c>
      <c r="C605" s="4" t="s">
        <v>65</v>
      </c>
      <c r="D605" s="4" t="s">
        <v>50</v>
      </c>
      <c r="E605" s="5">
        <v>44186</v>
      </c>
      <c r="F605" s="4" t="s">
        <v>16</v>
      </c>
      <c r="G605" s="4" t="s">
        <v>71</v>
      </c>
      <c r="H605" s="4">
        <v>237</v>
      </c>
      <c r="I605" s="10">
        <v>201</v>
      </c>
      <c r="J605" s="11">
        <v>47637</v>
      </c>
    </row>
    <row r="606" spans="2:10" hidden="1" x14ac:dyDescent="0.3">
      <c r="B606" s="6" t="s">
        <v>35</v>
      </c>
      <c r="C606" s="4" t="s">
        <v>67</v>
      </c>
      <c r="D606" s="4" t="s">
        <v>55</v>
      </c>
      <c r="E606" s="5">
        <v>44189</v>
      </c>
      <c r="F606" s="4" t="s">
        <v>14</v>
      </c>
      <c r="G606" s="4" t="s">
        <v>70</v>
      </c>
      <c r="H606" s="4">
        <v>167</v>
      </c>
      <c r="I606" s="10">
        <v>151</v>
      </c>
      <c r="J606" s="11">
        <v>25217</v>
      </c>
    </row>
    <row r="607" spans="2:10" hidden="1" x14ac:dyDescent="0.3">
      <c r="B607" s="6" t="s">
        <v>34</v>
      </c>
      <c r="C607" s="4" t="s">
        <v>66</v>
      </c>
      <c r="D607" s="4" t="s">
        <v>47</v>
      </c>
      <c r="E607" s="5">
        <v>44189</v>
      </c>
      <c r="F607" s="4" t="s">
        <v>10</v>
      </c>
      <c r="G607" s="4" t="s">
        <v>72</v>
      </c>
      <c r="H607" s="4">
        <v>184</v>
      </c>
      <c r="I607" s="10">
        <v>49.9</v>
      </c>
      <c r="J607" s="11">
        <v>9181.6</v>
      </c>
    </row>
    <row r="608" spans="2:10" hidden="1" x14ac:dyDescent="0.3">
      <c r="B608" s="6" t="s">
        <v>9</v>
      </c>
      <c r="C608" s="4" t="s">
        <v>41</v>
      </c>
      <c r="D608" s="4" t="s">
        <v>42</v>
      </c>
      <c r="E608" s="5">
        <v>44189</v>
      </c>
      <c r="F608" s="4" t="s">
        <v>12</v>
      </c>
      <c r="G608" s="4" t="s">
        <v>70</v>
      </c>
      <c r="H608" s="4">
        <v>126</v>
      </c>
      <c r="I608" s="10">
        <v>301</v>
      </c>
      <c r="J608" s="11">
        <v>37926</v>
      </c>
    </row>
    <row r="609" spans="2:10" hidden="1" x14ac:dyDescent="0.3">
      <c r="B609" s="6" t="s">
        <v>11</v>
      </c>
      <c r="C609" s="4" t="s">
        <v>43</v>
      </c>
      <c r="D609" s="4" t="s">
        <v>44</v>
      </c>
      <c r="E609" s="5">
        <v>44189</v>
      </c>
      <c r="F609" s="4" t="s">
        <v>16</v>
      </c>
      <c r="G609" s="4" t="s">
        <v>71</v>
      </c>
      <c r="H609" s="4">
        <v>285</v>
      </c>
      <c r="I609" s="10">
        <v>64.900000000000006</v>
      </c>
      <c r="J609" s="11">
        <v>18496.5</v>
      </c>
    </row>
    <row r="610" spans="2:10" x14ac:dyDescent="0.3">
      <c r="B610" s="6" t="s">
        <v>36</v>
      </c>
      <c r="C610" s="4" t="s">
        <v>68</v>
      </c>
      <c r="D610" s="4" t="s">
        <v>55</v>
      </c>
      <c r="E610" s="5">
        <v>44189</v>
      </c>
      <c r="F610" s="4" t="s">
        <v>12</v>
      </c>
      <c r="G610" s="4" t="s">
        <v>70</v>
      </c>
      <c r="H610" s="4">
        <v>267</v>
      </c>
      <c r="I610" s="10">
        <v>199.9</v>
      </c>
      <c r="J610" s="11">
        <v>53373.3</v>
      </c>
    </row>
    <row r="611" spans="2:10" hidden="1" x14ac:dyDescent="0.3">
      <c r="B611" s="6" t="s">
        <v>13</v>
      </c>
      <c r="C611" s="4" t="s">
        <v>45</v>
      </c>
      <c r="D611" s="4" t="s">
        <v>44</v>
      </c>
      <c r="E611" s="5">
        <v>44192</v>
      </c>
      <c r="F611" s="4" t="s">
        <v>14</v>
      </c>
      <c r="G611" s="4" t="s">
        <v>70</v>
      </c>
      <c r="H611" s="4">
        <v>224</v>
      </c>
      <c r="I611" s="10">
        <v>68.5</v>
      </c>
      <c r="J611" s="11">
        <v>15344</v>
      </c>
    </row>
    <row r="612" spans="2:10" hidden="1" x14ac:dyDescent="0.3">
      <c r="B612" s="6" t="s">
        <v>17</v>
      </c>
      <c r="C612" s="4" t="s">
        <v>48</v>
      </c>
      <c r="D612" s="4" t="s">
        <v>47</v>
      </c>
      <c r="E612" s="5">
        <v>44192</v>
      </c>
      <c r="F612" s="4" t="s">
        <v>12</v>
      </c>
      <c r="G612" s="4" t="s">
        <v>70</v>
      </c>
      <c r="H612" s="4">
        <v>223</v>
      </c>
      <c r="I612" s="10">
        <v>699</v>
      </c>
      <c r="J612" s="11">
        <v>155877</v>
      </c>
    </row>
    <row r="613" spans="2:10" hidden="1" x14ac:dyDescent="0.3">
      <c r="B613" s="6" t="s">
        <v>19</v>
      </c>
      <c r="C613" s="4" t="s">
        <v>51</v>
      </c>
      <c r="D613" s="4" t="s">
        <v>42</v>
      </c>
      <c r="E613" s="5">
        <v>44192</v>
      </c>
      <c r="F613" s="4" t="s">
        <v>26</v>
      </c>
      <c r="G613" s="4" t="s">
        <v>73</v>
      </c>
      <c r="H613" s="4">
        <v>292</v>
      </c>
      <c r="I613" s="10">
        <v>343</v>
      </c>
      <c r="J613" s="11">
        <v>100156</v>
      </c>
    </row>
    <row r="614" spans="2:10" hidden="1" x14ac:dyDescent="0.3">
      <c r="B614" s="6" t="s">
        <v>15</v>
      </c>
      <c r="C614" s="4" t="s">
        <v>46</v>
      </c>
      <c r="D614" s="4" t="s">
        <v>47</v>
      </c>
      <c r="E614" s="5">
        <v>44192</v>
      </c>
      <c r="F614" s="4" t="s">
        <v>12</v>
      </c>
      <c r="G614" s="4" t="s">
        <v>70</v>
      </c>
      <c r="H614" s="4">
        <v>214</v>
      </c>
      <c r="I614" s="10">
        <v>39.9</v>
      </c>
      <c r="J614" s="11">
        <v>8538.6</v>
      </c>
    </row>
    <row r="615" spans="2:10" hidden="1" x14ac:dyDescent="0.3">
      <c r="B615" s="6" t="s">
        <v>18</v>
      </c>
      <c r="C615" s="4" t="s">
        <v>49</v>
      </c>
      <c r="D615" s="4" t="s">
        <v>50</v>
      </c>
      <c r="E615" s="5">
        <v>44192</v>
      </c>
      <c r="F615" s="4" t="s">
        <v>26</v>
      </c>
      <c r="G615" s="4" t="s">
        <v>73</v>
      </c>
      <c r="H615" s="4">
        <v>107</v>
      </c>
      <c r="I615" s="10">
        <v>149</v>
      </c>
      <c r="J615" s="11">
        <v>15943</v>
      </c>
    </row>
    <row r="616" spans="2:10" hidden="1" x14ac:dyDescent="0.3">
      <c r="B616" s="6" t="s">
        <v>24</v>
      </c>
      <c r="C616" s="4" t="s">
        <v>57</v>
      </c>
      <c r="D616" s="4" t="s">
        <v>55</v>
      </c>
      <c r="E616" s="5">
        <v>44195</v>
      </c>
      <c r="F616" s="4" t="s">
        <v>10</v>
      </c>
      <c r="G616" s="4" t="s">
        <v>72</v>
      </c>
      <c r="H616" s="4">
        <v>292</v>
      </c>
      <c r="I616" s="10">
        <v>299</v>
      </c>
      <c r="J616" s="11">
        <v>87308</v>
      </c>
    </row>
    <row r="617" spans="2:10" hidden="1" x14ac:dyDescent="0.3">
      <c r="B617" s="6" t="s">
        <v>20</v>
      </c>
      <c r="C617" s="4" t="s">
        <v>52</v>
      </c>
      <c r="D617" s="4" t="s">
        <v>42</v>
      </c>
      <c r="E617" s="5">
        <v>44195</v>
      </c>
      <c r="F617" s="4" t="s">
        <v>26</v>
      </c>
      <c r="G617" s="4" t="s">
        <v>73</v>
      </c>
      <c r="H617" s="4">
        <v>192</v>
      </c>
      <c r="I617" s="10">
        <v>343</v>
      </c>
      <c r="J617" s="11">
        <v>65856</v>
      </c>
    </row>
    <row r="618" spans="2:10" hidden="1" x14ac:dyDescent="0.3">
      <c r="B618" s="6" t="s">
        <v>23</v>
      </c>
      <c r="C618" s="4" t="s">
        <v>56</v>
      </c>
      <c r="D618" s="4" t="s">
        <v>44</v>
      </c>
      <c r="E618" s="5">
        <v>44195</v>
      </c>
      <c r="F618" s="4" t="s">
        <v>12</v>
      </c>
      <c r="G618" s="4" t="s">
        <v>70</v>
      </c>
      <c r="H618" s="4">
        <v>244</v>
      </c>
      <c r="I618" s="10">
        <v>77.900000000000006</v>
      </c>
      <c r="J618" s="11">
        <v>19007.600000000002</v>
      </c>
    </row>
    <row r="619" spans="2:10" hidden="1" x14ac:dyDescent="0.3">
      <c r="B619" s="6" t="s">
        <v>21</v>
      </c>
      <c r="C619" s="4" t="s">
        <v>53</v>
      </c>
      <c r="D619" s="4" t="s">
        <v>50</v>
      </c>
      <c r="E619" s="5">
        <v>44195</v>
      </c>
      <c r="F619" s="4" t="s">
        <v>14</v>
      </c>
      <c r="G619" s="4" t="s">
        <v>70</v>
      </c>
      <c r="H619" s="4">
        <v>271</v>
      </c>
      <c r="I619" s="10">
        <v>398</v>
      </c>
      <c r="J619" s="11">
        <v>107858</v>
      </c>
    </row>
    <row r="620" spans="2:10" ht="15" hidden="1" thickBot="1" x14ac:dyDescent="0.35">
      <c r="B620" s="7" t="s">
        <v>22</v>
      </c>
      <c r="C620" s="8" t="s">
        <v>54</v>
      </c>
      <c r="D620" s="8" t="s">
        <v>55</v>
      </c>
      <c r="E620" s="9">
        <v>44195</v>
      </c>
      <c r="F620" s="8" t="s">
        <v>16</v>
      </c>
      <c r="G620" s="8" t="s">
        <v>71</v>
      </c>
      <c r="H620" s="8">
        <v>145</v>
      </c>
      <c r="I620" s="12">
        <v>529</v>
      </c>
      <c r="J620" s="13">
        <v>76705</v>
      </c>
    </row>
  </sheetData>
  <autoFilter ref="B10:J620" xr:uid="{487419C0-E8A4-4611-A9D2-0A2268957A29}">
    <filterColumn colId="2">
      <filters>
        <filter val="Aromaterapie"/>
        <filter val="Doplňky stravy"/>
      </filters>
    </filterColumn>
    <filterColumn colId="5">
      <filters>
        <filter val="Středočeský"/>
      </filters>
    </filterColumn>
    <filterColumn colId="6">
      <dynamicFilter type="aboveAverage" val="198.80983606557376"/>
    </filterColumn>
  </autoFilter>
  <sortState xmlns:xlrd2="http://schemas.microsoft.com/office/spreadsheetml/2017/richdata2" ref="B11:J620">
    <sortCondition ref="E14:E620"/>
  </sortState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Header>&amp;R&amp;D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89CC-2465-4B11-A284-4C63212918B5}">
  <dimension ref="A10"/>
  <sheetViews>
    <sheetView zoomScale="80" zoomScaleNormal="80" workbookViewId="0">
      <selection activeCell="G17" sqref="G17"/>
    </sheetView>
  </sheetViews>
  <sheetFormatPr defaultRowHeight="14.4" x14ac:dyDescent="0.3"/>
  <sheetData>
    <row r="10" spans="1:1" x14ac:dyDescent="0.3">
      <c r="A10" s="14"/>
    </row>
  </sheetData>
  <pageMargins left="0.70866141732283472" right="0.70866141732283472" top="0.78740157480314965" bottom="0.78740157480314965" header="0.31496062992125984" footer="0.31496062992125984"/>
  <pageSetup paperSize="9" scale="93" orientation="landscape" verticalDpi="0" r:id="rId1"/>
  <headerFooter>
    <oddHeader>&amp;R&amp;D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FB80-AF55-4180-940B-581D62D8BD94}">
  <dimension ref="B2:L163"/>
  <sheetViews>
    <sheetView workbookViewId="0">
      <selection activeCell="B7" sqref="B7"/>
    </sheetView>
  </sheetViews>
  <sheetFormatPr defaultRowHeight="14.4" x14ac:dyDescent="0.3"/>
  <cols>
    <col min="1" max="1" width="4.5546875" customWidth="1"/>
    <col min="2" max="2" width="10.77734375" customWidth="1"/>
  </cols>
  <sheetData>
    <row r="2" spans="2:12" ht="15.6" x14ac:dyDescent="0.3">
      <c r="B2" s="1" t="s">
        <v>86</v>
      </c>
    </row>
    <row r="4" spans="2:12" x14ac:dyDescent="0.3">
      <c r="B4" s="2" t="s">
        <v>87</v>
      </c>
      <c r="C4" s="3"/>
      <c r="D4" s="3"/>
      <c r="E4" s="3"/>
      <c r="F4" s="3"/>
      <c r="G4" s="3"/>
    </row>
    <row r="5" spans="2:12" x14ac:dyDescent="0.3">
      <c r="B5" s="2" t="s">
        <v>88</v>
      </c>
      <c r="C5" s="3"/>
      <c r="D5" s="3"/>
      <c r="E5" s="3"/>
      <c r="F5" s="3"/>
      <c r="G5" s="3"/>
    </row>
    <row r="6" spans="2:12" x14ac:dyDescent="0.3">
      <c r="L6" t="s">
        <v>0</v>
      </c>
    </row>
    <row r="7" spans="2:12" x14ac:dyDescent="0.3">
      <c r="B7" t="s">
        <v>3</v>
      </c>
      <c r="C7" t="s">
        <v>886</v>
      </c>
      <c r="D7" t="s">
        <v>887</v>
      </c>
      <c r="E7" t="s">
        <v>888</v>
      </c>
      <c r="F7" t="s">
        <v>889</v>
      </c>
      <c r="G7" t="s">
        <v>6</v>
      </c>
      <c r="H7" t="s">
        <v>890</v>
      </c>
      <c r="I7" t="s">
        <v>891</v>
      </c>
      <c r="J7" t="s">
        <v>892</v>
      </c>
    </row>
    <row r="8" spans="2:12" x14ac:dyDescent="0.3">
      <c r="B8" s="19">
        <v>44198</v>
      </c>
      <c r="C8" t="s">
        <v>893</v>
      </c>
      <c r="D8">
        <v>1</v>
      </c>
      <c r="E8" t="s">
        <v>894</v>
      </c>
      <c r="F8">
        <v>1</v>
      </c>
      <c r="G8">
        <v>5800</v>
      </c>
      <c r="H8">
        <v>5800</v>
      </c>
      <c r="I8">
        <v>2</v>
      </c>
      <c r="J8" t="s">
        <v>895</v>
      </c>
      <c r="L8" s="19"/>
    </row>
    <row r="9" spans="2:12" x14ac:dyDescent="0.3">
      <c r="B9" s="19">
        <v>44198</v>
      </c>
      <c r="C9" t="s">
        <v>896</v>
      </c>
      <c r="D9">
        <v>1</v>
      </c>
      <c r="E9" t="s">
        <v>894</v>
      </c>
      <c r="F9">
        <v>1</v>
      </c>
      <c r="G9">
        <v>4000</v>
      </c>
      <c r="H9">
        <v>4000</v>
      </c>
      <c r="I9">
        <v>2</v>
      </c>
      <c r="J9" t="s">
        <v>895</v>
      </c>
      <c r="L9" s="19"/>
    </row>
    <row r="10" spans="2:12" x14ac:dyDescent="0.3">
      <c r="B10" s="19">
        <v>44198</v>
      </c>
      <c r="C10" t="s">
        <v>897</v>
      </c>
      <c r="D10">
        <v>1</v>
      </c>
      <c r="E10" t="s">
        <v>894</v>
      </c>
      <c r="F10">
        <v>1</v>
      </c>
      <c r="G10">
        <v>19000</v>
      </c>
      <c r="H10">
        <v>19000</v>
      </c>
      <c r="I10">
        <v>2</v>
      </c>
      <c r="J10" t="s">
        <v>895</v>
      </c>
      <c r="L10" s="19"/>
    </row>
    <row r="11" spans="2:12" x14ac:dyDescent="0.3">
      <c r="B11" s="19">
        <v>44199</v>
      </c>
      <c r="C11" t="s">
        <v>898</v>
      </c>
      <c r="D11">
        <v>1</v>
      </c>
      <c r="E11" t="s">
        <v>899</v>
      </c>
      <c r="F11">
        <v>1</v>
      </c>
      <c r="G11">
        <v>2400</v>
      </c>
      <c r="H11">
        <v>2400</v>
      </c>
      <c r="I11">
        <v>3</v>
      </c>
      <c r="J11" t="s">
        <v>900</v>
      </c>
      <c r="L11" s="19"/>
    </row>
    <row r="12" spans="2:12" x14ac:dyDescent="0.3">
      <c r="B12" s="19">
        <v>44200</v>
      </c>
      <c r="C12" t="s">
        <v>896</v>
      </c>
      <c r="D12">
        <v>1</v>
      </c>
      <c r="E12" t="s">
        <v>899</v>
      </c>
      <c r="F12">
        <v>1</v>
      </c>
      <c r="G12">
        <v>4000</v>
      </c>
      <c r="H12">
        <v>4000</v>
      </c>
      <c r="I12">
        <v>4</v>
      </c>
      <c r="J12" t="s">
        <v>901</v>
      </c>
      <c r="L12" s="19"/>
    </row>
    <row r="13" spans="2:12" x14ac:dyDescent="0.3">
      <c r="B13" s="19">
        <v>44200</v>
      </c>
      <c r="C13" t="s">
        <v>898</v>
      </c>
      <c r="D13">
        <v>1</v>
      </c>
      <c r="E13" t="s">
        <v>899</v>
      </c>
      <c r="F13">
        <v>1</v>
      </c>
      <c r="G13">
        <v>2400</v>
      </c>
      <c r="H13">
        <v>2400</v>
      </c>
      <c r="I13">
        <v>4</v>
      </c>
      <c r="J13" t="s">
        <v>901</v>
      </c>
      <c r="L13" s="19"/>
    </row>
    <row r="14" spans="2:12" x14ac:dyDescent="0.3">
      <c r="B14" s="19">
        <v>44201</v>
      </c>
      <c r="C14" t="s">
        <v>893</v>
      </c>
      <c r="D14">
        <v>1</v>
      </c>
      <c r="E14" t="s">
        <v>899</v>
      </c>
      <c r="F14">
        <v>1</v>
      </c>
      <c r="G14">
        <v>3800</v>
      </c>
      <c r="H14">
        <v>3800</v>
      </c>
      <c r="I14">
        <v>5</v>
      </c>
      <c r="J14" t="s">
        <v>902</v>
      </c>
      <c r="L14" s="19"/>
    </row>
    <row r="15" spans="2:12" x14ac:dyDescent="0.3">
      <c r="B15" s="19">
        <v>44201</v>
      </c>
      <c r="C15" t="s">
        <v>897</v>
      </c>
      <c r="D15">
        <v>1</v>
      </c>
      <c r="E15" t="s">
        <v>899</v>
      </c>
      <c r="F15">
        <v>1</v>
      </c>
      <c r="G15">
        <v>19000</v>
      </c>
      <c r="H15">
        <v>19000</v>
      </c>
      <c r="I15">
        <v>5</v>
      </c>
      <c r="J15" t="s">
        <v>902</v>
      </c>
      <c r="L15" s="19"/>
    </row>
    <row r="16" spans="2:12" x14ac:dyDescent="0.3">
      <c r="B16" s="19">
        <v>44204</v>
      </c>
      <c r="C16" t="s">
        <v>893</v>
      </c>
      <c r="D16">
        <v>1</v>
      </c>
      <c r="E16" t="s">
        <v>899</v>
      </c>
      <c r="F16">
        <v>1</v>
      </c>
      <c r="G16">
        <v>3800</v>
      </c>
      <c r="H16">
        <v>3800</v>
      </c>
      <c r="I16">
        <v>1</v>
      </c>
      <c r="J16" t="s">
        <v>903</v>
      </c>
      <c r="L16" s="19"/>
    </row>
    <row r="17" spans="2:12" x14ac:dyDescent="0.3">
      <c r="B17" s="19">
        <v>44204</v>
      </c>
      <c r="C17" t="s">
        <v>904</v>
      </c>
      <c r="D17">
        <v>1</v>
      </c>
      <c r="E17" t="s">
        <v>899</v>
      </c>
      <c r="F17">
        <v>1</v>
      </c>
      <c r="G17">
        <v>10000</v>
      </c>
      <c r="H17">
        <v>10000</v>
      </c>
      <c r="I17">
        <v>1</v>
      </c>
      <c r="J17" t="s">
        <v>903</v>
      </c>
      <c r="L17" s="19"/>
    </row>
    <row r="18" spans="2:12" x14ac:dyDescent="0.3">
      <c r="B18" s="19">
        <v>44206</v>
      </c>
      <c r="C18" t="s">
        <v>893</v>
      </c>
      <c r="D18">
        <v>1</v>
      </c>
      <c r="E18" t="s">
        <v>899</v>
      </c>
      <c r="F18">
        <v>1</v>
      </c>
      <c r="G18">
        <v>3800</v>
      </c>
      <c r="H18">
        <v>3800</v>
      </c>
      <c r="I18">
        <v>3</v>
      </c>
      <c r="J18" t="s">
        <v>900</v>
      </c>
      <c r="L18" s="19"/>
    </row>
    <row r="19" spans="2:12" x14ac:dyDescent="0.3">
      <c r="B19" s="19">
        <v>44208</v>
      </c>
      <c r="C19" t="s">
        <v>893</v>
      </c>
      <c r="D19">
        <v>1</v>
      </c>
      <c r="E19" t="s">
        <v>899</v>
      </c>
      <c r="F19">
        <v>1</v>
      </c>
      <c r="G19">
        <v>3800</v>
      </c>
      <c r="H19">
        <v>3800</v>
      </c>
      <c r="I19">
        <v>5</v>
      </c>
      <c r="J19" t="s">
        <v>902</v>
      </c>
      <c r="L19" s="19"/>
    </row>
    <row r="20" spans="2:12" x14ac:dyDescent="0.3">
      <c r="B20" s="19">
        <v>44208</v>
      </c>
      <c r="C20" t="s">
        <v>896</v>
      </c>
      <c r="D20">
        <v>1</v>
      </c>
      <c r="E20" t="s">
        <v>899</v>
      </c>
      <c r="F20">
        <v>1</v>
      </c>
      <c r="G20">
        <v>4000</v>
      </c>
      <c r="H20">
        <v>4000</v>
      </c>
      <c r="I20">
        <v>5</v>
      </c>
      <c r="J20" t="s">
        <v>902</v>
      </c>
      <c r="L20" s="19"/>
    </row>
    <row r="21" spans="2:12" x14ac:dyDescent="0.3">
      <c r="B21" s="19">
        <v>44208</v>
      </c>
      <c r="C21" t="s">
        <v>898</v>
      </c>
      <c r="D21">
        <v>1</v>
      </c>
      <c r="E21" t="s">
        <v>899</v>
      </c>
      <c r="F21">
        <v>1</v>
      </c>
      <c r="G21">
        <v>2400</v>
      </c>
      <c r="H21">
        <v>2400</v>
      </c>
      <c r="I21">
        <v>5</v>
      </c>
      <c r="J21" t="s">
        <v>902</v>
      </c>
      <c r="L21" s="19"/>
    </row>
    <row r="22" spans="2:12" x14ac:dyDescent="0.3">
      <c r="B22" s="19">
        <v>44211</v>
      </c>
      <c r="C22" t="s">
        <v>893</v>
      </c>
      <c r="D22">
        <v>1</v>
      </c>
      <c r="E22" t="s">
        <v>899</v>
      </c>
      <c r="F22">
        <v>1</v>
      </c>
      <c r="G22">
        <v>3800</v>
      </c>
      <c r="H22">
        <v>3800</v>
      </c>
      <c r="I22">
        <v>1</v>
      </c>
      <c r="J22" t="s">
        <v>903</v>
      </c>
      <c r="L22" s="19"/>
    </row>
    <row r="23" spans="2:12" x14ac:dyDescent="0.3">
      <c r="B23" s="19">
        <v>44211</v>
      </c>
      <c r="C23" t="s">
        <v>893</v>
      </c>
      <c r="D23">
        <v>2</v>
      </c>
      <c r="E23" t="s">
        <v>905</v>
      </c>
      <c r="F23">
        <v>1</v>
      </c>
      <c r="G23">
        <v>3800</v>
      </c>
      <c r="H23">
        <v>7600</v>
      </c>
      <c r="I23">
        <v>1</v>
      </c>
      <c r="J23" t="s">
        <v>903</v>
      </c>
      <c r="L23" s="19"/>
    </row>
    <row r="24" spans="2:12" x14ac:dyDescent="0.3">
      <c r="B24" s="19">
        <v>44211</v>
      </c>
      <c r="C24" t="s">
        <v>896</v>
      </c>
      <c r="D24">
        <v>2</v>
      </c>
      <c r="E24" t="s">
        <v>899</v>
      </c>
      <c r="F24">
        <v>1</v>
      </c>
      <c r="G24">
        <v>4000</v>
      </c>
      <c r="H24">
        <v>8000</v>
      </c>
      <c r="I24">
        <v>1</v>
      </c>
      <c r="J24" t="s">
        <v>903</v>
      </c>
      <c r="L24" s="19"/>
    </row>
    <row r="25" spans="2:12" x14ac:dyDescent="0.3">
      <c r="B25" s="19">
        <v>44218</v>
      </c>
      <c r="C25" t="s">
        <v>898</v>
      </c>
      <c r="D25">
        <v>1</v>
      </c>
      <c r="E25" t="s">
        <v>899</v>
      </c>
      <c r="F25">
        <v>1</v>
      </c>
      <c r="G25">
        <v>2400</v>
      </c>
      <c r="H25">
        <v>2400</v>
      </c>
      <c r="I25">
        <v>1</v>
      </c>
      <c r="J25" t="s">
        <v>903</v>
      </c>
      <c r="L25" s="19"/>
    </row>
    <row r="26" spans="2:12" x14ac:dyDescent="0.3">
      <c r="B26" s="19">
        <v>44218</v>
      </c>
      <c r="C26" t="s">
        <v>904</v>
      </c>
      <c r="D26">
        <v>1</v>
      </c>
      <c r="E26" t="s">
        <v>899</v>
      </c>
      <c r="F26">
        <v>1</v>
      </c>
      <c r="G26">
        <v>10000</v>
      </c>
      <c r="H26">
        <v>10000</v>
      </c>
      <c r="I26">
        <v>1</v>
      </c>
      <c r="J26" t="s">
        <v>903</v>
      </c>
      <c r="L26" s="19"/>
    </row>
    <row r="27" spans="2:12" x14ac:dyDescent="0.3">
      <c r="B27" s="19">
        <v>44218</v>
      </c>
      <c r="C27" t="s">
        <v>897</v>
      </c>
      <c r="D27">
        <v>1</v>
      </c>
      <c r="E27" t="s">
        <v>899</v>
      </c>
      <c r="F27">
        <v>1</v>
      </c>
      <c r="G27">
        <v>19000</v>
      </c>
      <c r="H27">
        <v>19000</v>
      </c>
      <c r="I27">
        <v>1</v>
      </c>
      <c r="J27" t="s">
        <v>903</v>
      </c>
      <c r="L27" s="19"/>
    </row>
    <row r="28" spans="2:12" x14ac:dyDescent="0.3">
      <c r="B28" s="19">
        <v>44221</v>
      </c>
      <c r="C28" t="s">
        <v>898</v>
      </c>
      <c r="D28">
        <v>1</v>
      </c>
      <c r="E28" t="s">
        <v>899</v>
      </c>
      <c r="F28">
        <v>1</v>
      </c>
      <c r="G28">
        <v>2400</v>
      </c>
      <c r="H28">
        <v>2400</v>
      </c>
      <c r="I28">
        <v>4</v>
      </c>
      <c r="J28" t="s">
        <v>901</v>
      </c>
      <c r="L28" s="19"/>
    </row>
    <row r="29" spans="2:12" x14ac:dyDescent="0.3">
      <c r="B29" s="19">
        <v>44229</v>
      </c>
      <c r="C29" t="s">
        <v>898</v>
      </c>
      <c r="D29">
        <v>1</v>
      </c>
      <c r="E29" t="s">
        <v>899</v>
      </c>
      <c r="F29">
        <v>2</v>
      </c>
      <c r="G29">
        <v>2400</v>
      </c>
      <c r="H29">
        <v>2400</v>
      </c>
      <c r="I29">
        <v>5</v>
      </c>
      <c r="J29" t="s">
        <v>902</v>
      </c>
      <c r="L29" s="19"/>
    </row>
    <row r="30" spans="2:12" x14ac:dyDescent="0.3">
      <c r="B30" s="19">
        <v>44229</v>
      </c>
      <c r="C30" t="s">
        <v>904</v>
      </c>
      <c r="D30">
        <v>1</v>
      </c>
      <c r="E30" t="s">
        <v>899</v>
      </c>
      <c r="F30">
        <v>2</v>
      </c>
      <c r="G30">
        <v>10000</v>
      </c>
      <c r="H30">
        <v>10000</v>
      </c>
      <c r="I30">
        <v>5</v>
      </c>
      <c r="J30" t="s">
        <v>902</v>
      </c>
      <c r="L30" s="19"/>
    </row>
    <row r="31" spans="2:12" x14ac:dyDescent="0.3">
      <c r="B31" s="19">
        <v>44229</v>
      </c>
      <c r="C31" t="s">
        <v>897</v>
      </c>
      <c r="D31">
        <v>1</v>
      </c>
      <c r="E31" t="s">
        <v>899</v>
      </c>
      <c r="F31">
        <v>2</v>
      </c>
      <c r="G31">
        <v>19000</v>
      </c>
      <c r="H31">
        <v>19000</v>
      </c>
      <c r="I31">
        <v>5</v>
      </c>
      <c r="J31" t="s">
        <v>902</v>
      </c>
    </row>
    <row r="32" spans="2:12" x14ac:dyDescent="0.3">
      <c r="B32" s="19">
        <v>44232</v>
      </c>
      <c r="C32" t="s">
        <v>896</v>
      </c>
      <c r="D32">
        <v>1</v>
      </c>
      <c r="E32" t="s">
        <v>899</v>
      </c>
      <c r="F32">
        <v>2</v>
      </c>
      <c r="G32">
        <v>4000</v>
      </c>
      <c r="H32">
        <v>4000</v>
      </c>
      <c r="I32">
        <v>1</v>
      </c>
      <c r="J32" t="s">
        <v>903</v>
      </c>
    </row>
    <row r="33" spans="2:10" x14ac:dyDescent="0.3">
      <c r="B33" s="19">
        <v>44233</v>
      </c>
      <c r="C33" t="s">
        <v>896</v>
      </c>
      <c r="D33">
        <v>1</v>
      </c>
      <c r="E33" t="s">
        <v>899</v>
      </c>
      <c r="F33">
        <v>2</v>
      </c>
      <c r="G33">
        <v>4000</v>
      </c>
      <c r="H33">
        <v>4000</v>
      </c>
      <c r="I33">
        <v>2</v>
      </c>
      <c r="J33" t="s">
        <v>895</v>
      </c>
    </row>
    <row r="34" spans="2:10" x14ac:dyDescent="0.3">
      <c r="B34" s="19">
        <v>44233</v>
      </c>
      <c r="C34" t="s">
        <v>898</v>
      </c>
      <c r="D34">
        <v>1</v>
      </c>
      <c r="E34" t="s">
        <v>899</v>
      </c>
      <c r="F34">
        <v>2</v>
      </c>
      <c r="G34">
        <v>2400</v>
      </c>
      <c r="H34">
        <v>2400</v>
      </c>
      <c r="I34">
        <v>2</v>
      </c>
      <c r="J34" t="s">
        <v>895</v>
      </c>
    </row>
    <row r="35" spans="2:10" x14ac:dyDescent="0.3">
      <c r="B35" s="19">
        <v>44234</v>
      </c>
      <c r="C35" t="s">
        <v>906</v>
      </c>
      <c r="D35">
        <v>1</v>
      </c>
      <c r="E35" t="s">
        <v>899</v>
      </c>
      <c r="F35">
        <v>2</v>
      </c>
      <c r="G35">
        <v>1900</v>
      </c>
      <c r="H35">
        <v>1900</v>
      </c>
      <c r="I35">
        <v>3</v>
      </c>
      <c r="J35" t="s">
        <v>900</v>
      </c>
    </row>
    <row r="36" spans="2:10" x14ac:dyDescent="0.3">
      <c r="B36" s="19">
        <v>44235</v>
      </c>
      <c r="C36" t="s">
        <v>893</v>
      </c>
      <c r="D36">
        <v>1</v>
      </c>
      <c r="E36" t="s">
        <v>899</v>
      </c>
      <c r="F36">
        <v>2</v>
      </c>
      <c r="G36">
        <v>3800</v>
      </c>
      <c r="H36">
        <v>3800</v>
      </c>
      <c r="I36">
        <v>4</v>
      </c>
      <c r="J36" t="s">
        <v>901</v>
      </c>
    </row>
    <row r="37" spans="2:10" x14ac:dyDescent="0.3">
      <c r="B37" s="19">
        <v>44236</v>
      </c>
      <c r="C37" t="s">
        <v>893</v>
      </c>
      <c r="D37">
        <v>1</v>
      </c>
      <c r="E37" t="s">
        <v>899</v>
      </c>
      <c r="F37">
        <v>2</v>
      </c>
      <c r="G37">
        <v>3800</v>
      </c>
      <c r="H37">
        <v>3800</v>
      </c>
      <c r="I37">
        <v>5</v>
      </c>
      <c r="J37" t="s">
        <v>902</v>
      </c>
    </row>
    <row r="38" spans="2:10" x14ac:dyDescent="0.3">
      <c r="B38" s="19">
        <v>44236</v>
      </c>
      <c r="C38" t="s">
        <v>897</v>
      </c>
      <c r="D38">
        <v>1</v>
      </c>
      <c r="E38" t="s">
        <v>899</v>
      </c>
      <c r="F38">
        <v>2</v>
      </c>
      <c r="G38">
        <v>19000</v>
      </c>
      <c r="H38">
        <v>19000</v>
      </c>
      <c r="I38">
        <v>5</v>
      </c>
      <c r="J38" t="s">
        <v>902</v>
      </c>
    </row>
    <row r="39" spans="2:10" x14ac:dyDescent="0.3">
      <c r="B39" s="19">
        <v>44239</v>
      </c>
      <c r="C39" t="s">
        <v>893</v>
      </c>
      <c r="D39">
        <v>1</v>
      </c>
      <c r="E39" t="s">
        <v>899</v>
      </c>
      <c r="F39">
        <v>2</v>
      </c>
      <c r="G39">
        <v>3800</v>
      </c>
      <c r="H39">
        <v>3800</v>
      </c>
      <c r="I39">
        <v>1</v>
      </c>
      <c r="J39" t="s">
        <v>903</v>
      </c>
    </row>
    <row r="40" spans="2:10" x14ac:dyDescent="0.3">
      <c r="B40" s="19">
        <v>44239</v>
      </c>
      <c r="C40" t="s">
        <v>898</v>
      </c>
      <c r="D40">
        <v>1</v>
      </c>
      <c r="E40" t="s">
        <v>899</v>
      </c>
      <c r="F40">
        <v>2</v>
      </c>
      <c r="G40">
        <v>2400</v>
      </c>
      <c r="H40">
        <v>2400</v>
      </c>
      <c r="I40">
        <v>1</v>
      </c>
      <c r="J40" t="s">
        <v>903</v>
      </c>
    </row>
    <row r="41" spans="2:10" x14ac:dyDescent="0.3">
      <c r="B41" s="19">
        <v>44239</v>
      </c>
      <c r="C41" t="s">
        <v>904</v>
      </c>
      <c r="D41">
        <v>1</v>
      </c>
      <c r="E41" t="s">
        <v>899</v>
      </c>
      <c r="F41">
        <v>2</v>
      </c>
      <c r="G41">
        <v>10000</v>
      </c>
      <c r="H41">
        <v>10000</v>
      </c>
      <c r="I41">
        <v>1</v>
      </c>
      <c r="J41" t="s">
        <v>903</v>
      </c>
    </row>
    <row r="42" spans="2:10" x14ac:dyDescent="0.3">
      <c r="B42" s="19">
        <v>44241</v>
      </c>
      <c r="C42" t="s">
        <v>896</v>
      </c>
      <c r="D42">
        <v>1</v>
      </c>
      <c r="E42" t="s">
        <v>899</v>
      </c>
      <c r="F42">
        <v>2</v>
      </c>
      <c r="G42">
        <v>4000</v>
      </c>
      <c r="H42">
        <v>4000</v>
      </c>
      <c r="I42">
        <v>3</v>
      </c>
      <c r="J42" t="s">
        <v>900</v>
      </c>
    </row>
    <row r="43" spans="2:10" x14ac:dyDescent="0.3">
      <c r="B43" s="19">
        <v>44241</v>
      </c>
      <c r="C43" t="s">
        <v>898</v>
      </c>
      <c r="D43">
        <v>1</v>
      </c>
      <c r="E43" t="s">
        <v>899</v>
      </c>
      <c r="F43">
        <v>2</v>
      </c>
      <c r="G43">
        <v>2400</v>
      </c>
      <c r="H43">
        <v>2400</v>
      </c>
      <c r="I43">
        <v>3</v>
      </c>
      <c r="J43" t="s">
        <v>900</v>
      </c>
    </row>
    <row r="44" spans="2:10" x14ac:dyDescent="0.3">
      <c r="B44" s="19">
        <v>44243</v>
      </c>
      <c r="C44" t="s">
        <v>898</v>
      </c>
      <c r="D44">
        <v>1</v>
      </c>
      <c r="E44" t="s">
        <v>907</v>
      </c>
      <c r="F44">
        <v>2</v>
      </c>
      <c r="G44">
        <v>2400</v>
      </c>
      <c r="H44">
        <v>2400</v>
      </c>
      <c r="I44">
        <v>5</v>
      </c>
      <c r="J44" t="s">
        <v>902</v>
      </c>
    </row>
    <row r="45" spans="2:10" x14ac:dyDescent="0.3">
      <c r="B45" s="19">
        <v>44243</v>
      </c>
      <c r="C45" t="s">
        <v>897</v>
      </c>
      <c r="D45">
        <v>1</v>
      </c>
      <c r="E45" t="s">
        <v>899</v>
      </c>
      <c r="F45">
        <v>2</v>
      </c>
      <c r="G45">
        <v>19000</v>
      </c>
      <c r="H45">
        <v>19000</v>
      </c>
      <c r="I45">
        <v>5</v>
      </c>
      <c r="J45" t="s">
        <v>902</v>
      </c>
    </row>
    <row r="46" spans="2:10" x14ac:dyDescent="0.3">
      <c r="B46" s="19">
        <v>44246</v>
      </c>
      <c r="C46" t="s">
        <v>896</v>
      </c>
      <c r="D46">
        <v>1</v>
      </c>
      <c r="E46" t="s">
        <v>899</v>
      </c>
      <c r="F46">
        <v>2</v>
      </c>
      <c r="G46">
        <v>4000</v>
      </c>
      <c r="H46">
        <v>4000</v>
      </c>
      <c r="I46">
        <v>1</v>
      </c>
      <c r="J46" t="s">
        <v>903</v>
      </c>
    </row>
    <row r="47" spans="2:10" x14ac:dyDescent="0.3">
      <c r="B47" s="19">
        <v>44247</v>
      </c>
      <c r="C47" t="s">
        <v>893</v>
      </c>
      <c r="D47">
        <v>1</v>
      </c>
      <c r="E47" t="s">
        <v>899</v>
      </c>
      <c r="F47">
        <v>2</v>
      </c>
      <c r="G47">
        <v>3800</v>
      </c>
      <c r="H47">
        <v>3800</v>
      </c>
      <c r="I47">
        <v>2</v>
      </c>
      <c r="J47" t="s">
        <v>895</v>
      </c>
    </row>
    <row r="48" spans="2:10" x14ac:dyDescent="0.3">
      <c r="B48" s="19">
        <v>44247</v>
      </c>
      <c r="C48" t="s">
        <v>893</v>
      </c>
      <c r="D48">
        <v>1</v>
      </c>
      <c r="E48" t="s">
        <v>905</v>
      </c>
      <c r="F48">
        <v>2</v>
      </c>
      <c r="G48">
        <v>3800</v>
      </c>
      <c r="H48">
        <v>3800</v>
      </c>
      <c r="I48">
        <v>2</v>
      </c>
      <c r="J48" t="s">
        <v>895</v>
      </c>
    </row>
    <row r="49" spans="2:10" x14ac:dyDescent="0.3">
      <c r="B49" s="19">
        <v>44249</v>
      </c>
      <c r="C49" t="s">
        <v>893</v>
      </c>
      <c r="D49">
        <v>1</v>
      </c>
      <c r="E49" t="s">
        <v>899</v>
      </c>
      <c r="F49">
        <v>2</v>
      </c>
      <c r="G49">
        <v>3800</v>
      </c>
      <c r="H49">
        <v>3800</v>
      </c>
      <c r="I49">
        <v>4</v>
      </c>
      <c r="J49" t="s">
        <v>901</v>
      </c>
    </row>
    <row r="50" spans="2:10" x14ac:dyDescent="0.3">
      <c r="B50" s="19">
        <v>44250</v>
      </c>
      <c r="C50" t="s">
        <v>893</v>
      </c>
      <c r="D50">
        <v>1</v>
      </c>
      <c r="E50" t="s">
        <v>899</v>
      </c>
      <c r="F50">
        <v>2</v>
      </c>
      <c r="G50">
        <v>3800</v>
      </c>
      <c r="H50">
        <v>3800</v>
      </c>
      <c r="I50">
        <v>5</v>
      </c>
      <c r="J50" t="s">
        <v>902</v>
      </c>
    </row>
    <row r="51" spans="2:10" x14ac:dyDescent="0.3">
      <c r="B51" s="19">
        <v>44250</v>
      </c>
      <c r="C51" t="s">
        <v>898</v>
      </c>
      <c r="D51">
        <v>1</v>
      </c>
      <c r="E51" t="s">
        <v>899</v>
      </c>
      <c r="F51">
        <v>2</v>
      </c>
      <c r="G51">
        <v>2400</v>
      </c>
      <c r="H51">
        <v>2400</v>
      </c>
      <c r="I51">
        <v>5</v>
      </c>
      <c r="J51" t="s">
        <v>902</v>
      </c>
    </row>
    <row r="52" spans="2:10" x14ac:dyDescent="0.3">
      <c r="B52" s="19">
        <v>44253</v>
      </c>
      <c r="C52" t="s">
        <v>896</v>
      </c>
      <c r="D52">
        <v>1</v>
      </c>
      <c r="E52" t="s">
        <v>907</v>
      </c>
      <c r="F52">
        <v>2</v>
      </c>
      <c r="G52">
        <v>4000</v>
      </c>
      <c r="H52">
        <v>4000</v>
      </c>
      <c r="I52">
        <v>1</v>
      </c>
      <c r="J52" t="s">
        <v>903</v>
      </c>
    </row>
    <row r="53" spans="2:10" x14ac:dyDescent="0.3">
      <c r="B53" s="19">
        <v>44253</v>
      </c>
      <c r="C53" t="s">
        <v>904</v>
      </c>
      <c r="D53">
        <v>1</v>
      </c>
      <c r="E53" t="s">
        <v>899</v>
      </c>
      <c r="F53">
        <v>2</v>
      </c>
      <c r="G53">
        <v>10000</v>
      </c>
      <c r="H53">
        <v>10000</v>
      </c>
      <c r="I53">
        <v>1</v>
      </c>
      <c r="J53" t="s">
        <v>903</v>
      </c>
    </row>
    <row r="54" spans="2:10" x14ac:dyDescent="0.3">
      <c r="B54" s="19">
        <v>44257</v>
      </c>
      <c r="C54" t="s">
        <v>893</v>
      </c>
      <c r="D54">
        <v>1</v>
      </c>
      <c r="E54" t="s">
        <v>899</v>
      </c>
      <c r="F54">
        <v>3</v>
      </c>
      <c r="G54">
        <v>3800</v>
      </c>
      <c r="H54">
        <v>3800</v>
      </c>
      <c r="I54">
        <v>5</v>
      </c>
      <c r="J54" t="s">
        <v>902</v>
      </c>
    </row>
    <row r="55" spans="2:10" x14ac:dyDescent="0.3">
      <c r="B55" s="19">
        <v>44257</v>
      </c>
      <c r="C55" t="s">
        <v>896</v>
      </c>
      <c r="D55">
        <v>1</v>
      </c>
      <c r="E55" t="s">
        <v>899</v>
      </c>
      <c r="F55">
        <v>3</v>
      </c>
      <c r="G55">
        <v>4000</v>
      </c>
      <c r="H55">
        <v>4000</v>
      </c>
      <c r="I55">
        <v>5</v>
      </c>
      <c r="J55" t="s">
        <v>902</v>
      </c>
    </row>
    <row r="56" spans="2:10" x14ac:dyDescent="0.3">
      <c r="B56" s="19">
        <v>44257</v>
      </c>
      <c r="C56" t="s">
        <v>904</v>
      </c>
      <c r="D56">
        <v>1</v>
      </c>
      <c r="E56" t="s">
        <v>899</v>
      </c>
      <c r="F56">
        <v>3</v>
      </c>
      <c r="G56">
        <v>10000</v>
      </c>
      <c r="H56">
        <v>10000</v>
      </c>
      <c r="I56">
        <v>5</v>
      </c>
      <c r="J56" t="s">
        <v>902</v>
      </c>
    </row>
    <row r="57" spans="2:10" x14ac:dyDescent="0.3">
      <c r="B57" s="19">
        <v>44257</v>
      </c>
      <c r="C57" t="s">
        <v>897</v>
      </c>
      <c r="D57">
        <v>1</v>
      </c>
      <c r="E57" t="s">
        <v>899</v>
      </c>
      <c r="F57">
        <v>3</v>
      </c>
      <c r="G57">
        <v>19000</v>
      </c>
      <c r="H57">
        <v>19000</v>
      </c>
      <c r="I57">
        <v>5</v>
      </c>
      <c r="J57" t="s">
        <v>902</v>
      </c>
    </row>
    <row r="58" spans="2:10" x14ac:dyDescent="0.3">
      <c r="B58" s="19">
        <v>44260</v>
      </c>
      <c r="C58" t="s">
        <v>906</v>
      </c>
      <c r="D58">
        <v>1</v>
      </c>
      <c r="E58" t="s">
        <v>899</v>
      </c>
      <c r="F58">
        <v>3</v>
      </c>
      <c r="G58">
        <v>1900</v>
      </c>
      <c r="H58">
        <v>1900</v>
      </c>
      <c r="I58">
        <v>1</v>
      </c>
      <c r="J58" t="s">
        <v>903</v>
      </c>
    </row>
    <row r="59" spans="2:10" x14ac:dyDescent="0.3">
      <c r="B59" s="19">
        <v>44260</v>
      </c>
      <c r="C59" t="s">
        <v>897</v>
      </c>
      <c r="D59">
        <v>1</v>
      </c>
      <c r="E59" t="s">
        <v>899</v>
      </c>
      <c r="F59">
        <v>3</v>
      </c>
      <c r="G59">
        <v>19000</v>
      </c>
      <c r="H59">
        <v>19000</v>
      </c>
      <c r="I59">
        <v>1</v>
      </c>
      <c r="J59" t="s">
        <v>903</v>
      </c>
    </row>
    <row r="60" spans="2:10" x14ac:dyDescent="0.3">
      <c r="B60" s="19">
        <v>44267</v>
      </c>
      <c r="C60" t="s">
        <v>893</v>
      </c>
      <c r="D60">
        <v>1</v>
      </c>
      <c r="E60" t="s">
        <v>899</v>
      </c>
      <c r="F60">
        <v>3</v>
      </c>
      <c r="G60">
        <v>3800</v>
      </c>
      <c r="H60">
        <v>3800</v>
      </c>
      <c r="I60">
        <v>1</v>
      </c>
      <c r="J60" t="s">
        <v>903</v>
      </c>
    </row>
    <row r="61" spans="2:10" x14ac:dyDescent="0.3">
      <c r="B61" s="19">
        <v>44268</v>
      </c>
      <c r="C61" t="s">
        <v>896</v>
      </c>
      <c r="D61">
        <v>1</v>
      </c>
      <c r="E61" t="s">
        <v>899</v>
      </c>
      <c r="F61">
        <v>3</v>
      </c>
      <c r="G61">
        <v>4000</v>
      </c>
      <c r="H61">
        <v>4000</v>
      </c>
      <c r="I61">
        <v>2</v>
      </c>
      <c r="J61" t="s">
        <v>895</v>
      </c>
    </row>
    <row r="62" spans="2:10" x14ac:dyDescent="0.3">
      <c r="B62" s="19">
        <v>44271</v>
      </c>
      <c r="C62" t="s">
        <v>906</v>
      </c>
      <c r="D62">
        <v>1</v>
      </c>
      <c r="E62" t="s">
        <v>907</v>
      </c>
      <c r="F62">
        <v>3</v>
      </c>
      <c r="G62">
        <v>1900</v>
      </c>
      <c r="H62">
        <v>1900</v>
      </c>
      <c r="I62">
        <v>5</v>
      </c>
      <c r="J62" t="s">
        <v>902</v>
      </c>
    </row>
    <row r="63" spans="2:10" x14ac:dyDescent="0.3">
      <c r="B63" s="19">
        <v>44274</v>
      </c>
      <c r="C63" t="s">
        <v>893</v>
      </c>
      <c r="D63">
        <v>1</v>
      </c>
      <c r="E63" t="s">
        <v>894</v>
      </c>
      <c r="F63">
        <v>3</v>
      </c>
      <c r="G63">
        <v>3800</v>
      </c>
      <c r="H63">
        <v>3800</v>
      </c>
      <c r="I63">
        <v>1</v>
      </c>
      <c r="J63" t="s">
        <v>903</v>
      </c>
    </row>
    <row r="64" spans="2:10" x14ac:dyDescent="0.3">
      <c r="B64" s="19">
        <v>44274</v>
      </c>
      <c r="C64" t="s">
        <v>893</v>
      </c>
      <c r="D64">
        <v>1</v>
      </c>
      <c r="E64" t="s">
        <v>899</v>
      </c>
      <c r="F64">
        <v>3</v>
      </c>
      <c r="G64">
        <v>3800</v>
      </c>
      <c r="H64">
        <v>3800</v>
      </c>
      <c r="I64">
        <v>1</v>
      </c>
      <c r="J64" t="s">
        <v>903</v>
      </c>
    </row>
    <row r="65" spans="2:10" x14ac:dyDescent="0.3">
      <c r="B65" s="19">
        <v>44276</v>
      </c>
      <c r="C65" t="s">
        <v>906</v>
      </c>
      <c r="D65">
        <v>1</v>
      </c>
      <c r="E65" t="s">
        <v>899</v>
      </c>
      <c r="F65">
        <v>3</v>
      </c>
      <c r="G65">
        <v>1900</v>
      </c>
      <c r="H65">
        <v>1900</v>
      </c>
      <c r="I65">
        <v>3</v>
      </c>
      <c r="J65" t="s">
        <v>900</v>
      </c>
    </row>
    <row r="66" spans="2:10" x14ac:dyDescent="0.3">
      <c r="B66" s="19">
        <v>44281</v>
      </c>
      <c r="C66" t="s">
        <v>898</v>
      </c>
      <c r="D66">
        <v>1</v>
      </c>
      <c r="E66" t="s">
        <v>899</v>
      </c>
      <c r="F66">
        <v>3</v>
      </c>
      <c r="G66">
        <v>2400</v>
      </c>
      <c r="H66">
        <v>2400</v>
      </c>
      <c r="I66">
        <v>1</v>
      </c>
      <c r="J66" t="s">
        <v>903</v>
      </c>
    </row>
    <row r="67" spans="2:10" x14ac:dyDescent="0.3">
      <c r="B67" s="19">
        <v>44288</v>
      </c>
      <c r="C67" t="s">
        <v>906</v>
      </c>
      <c r="D67">
        <v>2</v>
      </c>
      <c r="E67" t="s">
        <v>899</v>
      </c>
      <c r="F67">
        <v>4</v>
      </c>
      <c r="G67">
        <v>1900</v>
      </c>
      <c r="H67">
        <v>3800</v>
      </c>
      <c r="I67">
        <v>1</v>
      </c>
      <c r="J67" t="s">
        <v>903</v>
      </c>
    </row>
    <row r="68" spans="2:10" x14ac:dyDescent="0.3">
      <c r="B68" s="19">
        <v>44288</v>
      </c>
      <c r="C68" t="s">
        <v>906</v>
      </c>
      <c r="D68">
        <v>1</v>
      </c>
      <c r="E68" t="s">
        <v>899</v>
      </c>
      <c r="F68">
        <v>4</v>
      </c>
      <c r="G68">
        <v>1900</v>
      </c>
      <c r="H68">
        <v>1900</v>
      </c>
      <c r="I68">
        <v>1</v>
      </c>
      <c r="J68" t="s">
        <v>903</v>
      </c>
    </row>
    <row r="69" spans="2:10" x14ac:dyDescent="0.3">
      <c r="B69" s="19">
        <v>44289</v>
      </c>
      <c r="C69" t="s">
        <v>893</v>
      </c>
      <c r="D69">
        <v>1</v>
      </c>
      <c r="E69" t="s">
        <v>899</v>
      </c>
      <c r="F69">
        <v>4</v>
      </c>
      <c r="G69">
        <v>3800</v>
      </c>
      <c r="H69">
        <v>3800</v>
      </c>
      <c r="I69">
        <v>2</v>
      </c>
      <c r="J69" t="s">
        <v>895</v>
      </c>
    </row>
    <row r="70" spans="2:10" x14ac:dyDescent="0.3">
      <c r="B70" s="19">
        <v>44289</v>
      </c>
      <c r="C70" t="s">
        <v>906</v>
      </c>
      <c r="D70">
        <v>1</v>
      </c>
      <c r="E70" t="s">
        <v>899</v>
      </c>
      <c r="F70">
        <v>4</v>
      </c>
      <c r="G70">
        <v>1900</v>
      </c>
      <c r="H70">
        <v>1900</v>
      </c>
      <c r="I70">
        <v>2</v>
      </c>
      <c r="J70" t="s">
        <v>895</v>
      </c>
    </row>
    <row r="71" spans="2:10" x14ac:dyDescent="0.3">
      <c r="B71" s="19">
        <v>44290</v>
      </c>
      <c r="C71" t="s">
        <v>896</v>
      </c>
      <c r="D71">
        <v>1</v>
      </c>
      <c r="E71" t="s">
        <v>899</v>
      </c>
      <c r="F71">
        <v>4</v>
      </c>
      <c r="G71">
        <v>4000</v>
      </c>
      <c r="H71">
        <v>4000</v>
      </c>
      <c r="I71">
        <v>3</v>
      </c>
      <c r="J71" t="s">
        <v>900</v>
      </c>
    </row>
    <row r="72" spans="2:10" x14ac:dyDescent="0.3">
      <c r="B72" s="19">
        <v>44290</v>
      </c>
      <c r="C72" t="s">
        <v>898</v>
      </c>
      <c r="D72">
        <v>1</v>
      </c>
      <c r="E72" t="s">
        <v>899</v>
      </c>
      <c r="F72">
        <v>4</v>
      </c>
      <c r="G72">
        <v>2400</v>
      </c>
      <c r="H72">
        <v>2400</v>
      </c>
      <c r="I72">
        <v>3</v>
      </c>
      <c r="J72" t="s">
        <v>900</v>
      </c>
    </row>
    <row r="73" spans="2:10" x14ac:dyDescent="0.3">
      <c r="B73" s="19">
        <v>44290</v>
      </c>
      <c r="C73" t="s">
        <v>904</v>
      </c>
      <c r="D73">
        <v>1</v>
      </c>
      <c r="E73" t="s">
        <v>899</v>
      </c>
      <c r="F73">
        <v>4</v>
      </c>
      <c r="G73">
        <v>10000</v>
      </c>
      <c r="H73">
        <v>10000</v>
      </c>
      <c r="I73">
        <v>3</v>
      </c>
      <c r="J73" t="s">
        <v>900</v>
      </c>
    </row>
    <row r="74" spans="2:10" x14ac:dyDescent="0.3">
      <c r="B74" s="19">
        <v>44290</v>
      </c>
      <c r="C74" t="s">
        <v>906</v>
      </c>
      <c r="D74">
        <v>1</v>
      </c>
      <c r="E74" t="s">
        <v>899</v>
      </c>
      <c r="F74">
        <v>4</v>
      </c>
      <c r="G74">
        <v>1900</v>
      </c>
      <c r="H74">
        <v>1900</v>
      </c>
      <c r="I74">
        <v>3</v>
      </c>
      <c r="J74" t="s">
        <v>900</v>
      </c>
    </row>
    <row r="75" spans="2:10" x14ac:dyDescent="0.3">
      <c r="B75" s="19">
        <v>44291</v>
      </c>
      <c r="C75" t="s">
        <v>893</v>
      </c>
      <c r="D75">
        <v>1</v>
      </c>
      <c r="E75" t="s">
        <v>899</v>
      </c>
      <c r="F75">
        <v>4</v>
      </c>
      <c r="G75">
        <v>3800</v>
      </c>
      <c r="H75">
        <v>3800</v>
      </c>
      <c r="I75">
        <v>4</v>
      </c>
      <c r="J75" t="s">
        <v>901</v>
      </c>
    </row>
    <row r="76" spans="2:10" x14ac:dyDescent="0.3">
      <c r="B76" s="19">
        <v>44292</v>
      </c>
      <c r="C76" t="s">
        <v>896</v>
      </c>
      <c r="D76">
        <v>1</v>
      </c>
      <c r="E76" t="s">
        <v>899</v>
      </c>
      <c r="F76">
        <v>4</v>
      </c>
      <c r="G76">
        <v>4000</v>
      </c>
      <c r="H76">
        <v>4000</v>
      </c>
      <c r="I76">
        <v>5</v>
      </c>
      <c r="J76" t="s">
        <v>902</v>
      </c>
    </row>
    <row r="77" spans="2:10" x14ac:dyDescent="0.3">
      <c r="B77" s="19">
        <v>44292</v>
      </c>
      <c r="C77" t="s">
        <v>898</v>
      </c>
      <c r="D77">
        <v>1</v>
      </c>
      <c r="E77" t="s">
        <v>899</v>
      </c>
      <c r="F77">
        <v>4</v>
      </c>
      <c r="G77">
        <v>2400</v>
      </c>
      <c r="H77">
        <v>2400</v>
      </c>
      <c r="I77">
        <v>5</v>
      </c>
      <c r="J77" t="s">
        <v>902</v>
      </c>
    </row>
    <row r="78" spans="2:10" x14ac:dyDescent="0.3">
      <c r="B78" s="19">
        <v>44292</v>
      </c>
      <c r="C78" t="s">
        <v>898</v>
      </c>
      <c r="D78">
        <v>1</v>
      </c>
      <c r="E78" t="s">
        <v>907</v>
      </c>
      <c r="F78">
        <v>4</v>
      </c>
      <c r="G78">
        <v>2400</v>
      </c>
      <c r="H78">
        <v>2400</v>
      </c>
      <c r="I78">
        <v>5</v>
      </c>
      <c r="J78" t="s">
        <v>902</v>
      </c>
    </row>
    <row r="79" spans="2:10" x14ac:dyDescent="0.3">
      <c r="B79" s="19">
        <v>44296</v>
      </c>
      <c r="C79" t="s">
        <v>906</v>
      </c>
      <c r="D79">
        <v>1</v>
      </c>
      <c r="E79" t="s">
        <v>899</v>
      </c>
      <c r="F79">
        <v>4</v>
      </c>
      <c r="G79">
        <v>1900</v>
      </c>
      <c r="H79">
        <v>1900</v>
      </c>
      <c r="I79">
        <v>2</v>
      </c>
      <c r="J79" t="s">
        <v>895</v>
      </c>
    </row>
    <row r="80" spans="2:10" x14ac:dyDescent="0.3">
      <c r="B80" s="19">
        <v>44297</v>
      </c>
      <c r="C80" t="s">
        <v>906</v>
      </c>
      <c r="D80">
        <v>1</v>
      </c>
      <c r="E80" t="s">
        <v>899</v>
      </c>
      <c r="F80">
        <v>4</v>
      </c>
      <c r="G80">
        <v>1900</v>
      </c>
      <c r="H80">
        <v>1900</v>
      </c>
      <c r="I80">
        <v>3</v>
      </c>
      <c r="J80" t="s">
        <v>900</v>
      </c>
    </row>
    <row r="81" spans="2:10" x14ac:dyDescent="0.3">
      <c r="B81" s="19">
        <v>44298</v>
      </c>
      <c r="C81" t="s">
        <v>893</v>
      </c>
      <c r="D81">
        <v>1</v>
      </c>
      <c r="E81" t="s">
        <v>905</v>
      </c>
      <c r="F81">
        <v>4</v>
      </c>
      <c r="G81">
        <v>3800</v>
      </c>
      <c r="H81">
        <v>3800</v>
      </c>
      <c r="I81">
        <v>4</v>
      </c>
      <c r="J81" t="s">
        <v>901</v>
      </c>
    </row>
    <row r="82" spans="2:10" x14ac:dyDescent="0.3">
      <c r="B82" s="19">
        <v>44299</v>
      </c>
      <c r="C82" t="s">
        <v>896</v>
      </c>
      <c r="D82">
        <v>1</v>
      </c>
      <c r="E82" t="s">
        <v>899</v>
      </c>
      <c r="F82">
        <v>4</v>
      </c>
      <c r="G82">
        <v>4000</v>
      </c>
      <c r="H82">
        <v>4000</v>
      </c>
      <c r="I82">
        <v>5</v>
      </c>
      <c r="J82" t="s">
        <v>902</v>
      </c>
    </row>
    <row r="83" spans="2:10" x14ac:dyDescent="0.3">
      <c r="B83" s="19">
        <v>44299</v>
      </c>
      <c r="C83" t="s">
        <v>898</v>
      </c>
      <c r="D83">
        <v>1</v>
      </c>
      <c r="E83" t="s">
        <v>899</v>
      </c>
      <c r="F83">
        <v>4</v>
      </c>
      <c r="G83">
        <v>2400</v>
      </c>
      <c r="H83">
        <v>2400</v>
      </c>
      <c r="I83">
        <v>5</v>
      </c>
      <c r="J83" t="s">
        <v>902</v>
      </c>
    </row>
    <row r="84" spans="2:10" x14ac:dyDescent="0.3">
      <c r="B84" s="19">
        <v>44302</v>
      </c>
      <c r="C84" t="s">
        <v>893</v>
      </c>
      <c r="D84">
        <v>1</v>
      </c>
      <c r="E84" t="s">
        <v>899</v>
      </c>
      <c r="F84">
        <v>4</v>
      </c>
      <c r="G84">
        <v>3800</v>
      </c>
      <c r="H84">
        <v>3800</v>
      </c>
      <c r="I84">
        <v>1</v>
      </c>
      <c r="J84" t="s">
        <v>903</v>
      </c>
    </row>
    <row r="85" spans="2:10" x14ac:dyDescent="0.3">
      <c r="B85" s="19">
        <v>44302</v>
      </c>
      <c r="C85" t="s">
        <v>896</v>
      </c>
      <c r="D85">
        <v>1</v>
      </c>
      <c r="E85" t="s">
        <v>899</v>
      </c>
      <c r="F85">
        <v>4</v>
      </c>
      <c r="G85">
        <v>4000</v>
      </c>
      <c r="H85">
        <v>4000</v>
      </c>
      <c r="I85">
        <v>1</v>
      </c>
      <c r="J85" t="s">
        <v>903</v>
      </c>
    </row>
    <row r="86" spans="2:10" x14ac:dyDescent="0.3">
      <c r="B86" s="19">
        <v>44302</v>
      </c>
      <c r="C86" t="s">
        <v>906</v>
      </c>
      <c r="D86">
        <v>1</v>
      </c>
      <c r="E86" t="s">
        <v>899</v>
      </c>
      <c r="F86">
        <v>4</v>
      </c>
      <c r="G86">
        <v>1900</v>
      </c>
      <c r="H86">
        <v>1900</v>
      </c>
      <c r="I86">
        <v>1</v>
      </c>
      <c r="J86" t="s">
        <v>903</v>
      </c>
    </row>
    <row r="87" spans="2:10" x14ac:dyDescent="0.3">
      <c r="B87" s="19">
        <v>44303</v>
      </c>
      <c r="C87" t="s">
        <v>893</v>
      </c>
      <c r="D87">
        <v>1</v>
      </c>
      <c r="E87" t="s">
        <v>899</v>
      </c>
      <c r="F87">
        <v>4</v>
      </c>
      <c r="G87">
        <v>3800</v>
      </c>
      <c r="H87">
        <v>3800</v>
      </c>
      <c r="I87">
        <v>2</v>
      </c>
      <c r="J87" t="s">
        <v>895</v>
      </c>
    </row>
    <row r="88" spans="2:10" x14ac:dyDescent="0.3">
      <c r="B88" s="19">
        <v>44303</v>
      </c>
      <c r="C88" t="s">
        <v>896</v>
      </c>
      <c r="D88">
        <v>1</v>
      </c>
      <c r="E88" t="s">
        <v>899</v>
      </c>
      <c r="F88">
        <v>4</v>
      </c>
      <c r="G88">
        <v>4000</v>
      </c>
      <c r="H88">
        <v>4000</v>
      </c>
      <c r="I88">
        <v>2</v>
      </c>
      <c r="J88" t="s">
        <v>895</v>
      </c>
    </row>
    <row r="89" spans="2:10" x14ac:dyDescent="0.3">
      <c r="B89" s="19">
        <v>44305</v>
      </c>
      <c r="C89" t="s">
        <v>893</v>
      </c>
      <c r="D89">
        <v>1</v>
      </c>
      <c r="E89" t="s">
        <v>899</v>
      </c>
      <c r="F89">
        <v>4</v>
      </c>
      <c r="G89">
        <v>3800</v>
      </c>
      <c r="H89">
        <v>3800</v>
      </c>
      <c r="I89">
        <v>4</v>
      </c>
      <c r="J89" t="s">
        <v>901</v>
      </c>
    </row>
    <row r="90" spans="2:10" x14ac:dyDescent="0.3">
      <c r="B90" s="19">
        <v>44305</v>
      </c>
      <c r="C90" t="s">
        <v>896</v>
      </c>
      <c r="D90">
        <v>1</v>
      </c>
      <c r="E90" t="s">
        <v>899</v>
      </c>
      <c r="F90">
        <v>4</v>
      </c>
      <c r="G90">
        <v>4000</v>
      </c>
      <c r="H90">
        <v>4000</v>
      </c>
      <c r="I90">
        <v>4</v>
      </c>
      <c r="J90" t="s">
        <v>901</v>
      </c>
    </row>
    <row r="91" spans="2:10" x14ac:dyDescent="0.3">
      <c r="B91" s="19">
        <v>44306</v>
      </c>
      <c r="C91" t="s">
        <v>896</v>
      </c>
      <c r="D91">
        <v>1</v>
      </c>
      <c r="E91" t="s">
        <v>899</v>
      </c>
      <c r="F91">
        <v>4</v>
      </c>
      <c r="G91">
        <v>4000</v>
      </c>
      <c r="H91">
        <v>4000</v>
      </c>
      <c r="I91">
        <v>5</v>
      </c>
      <c r="J91" t="s">
        <v>902</v>
      </c>
    </row>
    <row r="92" spans="2:10" x14ac:dyDescent="0.3">
      <c r="B92" s="19">
        <v>44309</v>
      </c>
      <c r="C92" t="s">
        <v>898</v>
      </c>
      <c r="D92">
        <v>2</v>
      </c>
      <c r="E92" t="s">
        <v>899</v>
      </c>
      <c r="F92">
        <v>4</v>
      </c>
      <c r="G92">
        <v>2400</v>
      </c>
      <c r="H92">
        <v>4800</v>
      </c>
      <c r="I92">
        <v>1</v>
      </c>
      <c r="J92" t="s">
        <v>903</v>
      </c>
    </row>
    <row r="93" spans="2:10" x14ac:dyDescent="0.3">
      <c r="B93" s="19">
        <v>44309</v>
      </c>
      <c r="C93" t="s">
        <v>906</v>
      </c>
      <c r="D93">
        <v>1</v>
      </c>
      <c r="E93" t="s">
        <v>907</v>
      </c>
      <c r="F93">
        <v>4</v>
      </c>
      <c r="G93">
        <v>1900</v>
      </c>
      <c r="H93">
        <v>1900</v>
      </c>
      <c r="I93">
        <v>1</v>
      </c>
      <c r="J93" t="s">
        <v>903</v>
      </c>
    </row>
    <row r="94" spans="2:10" x14ac:dyDescent="0.3">
      <c r="B94" s="19">
        <v>44309</v>
      </c>
      <c r="C94" t="s">
        <v>897</v>
      </c>
      <c r="D94">
        <v>1</v>
      </c>
      <c r="E94" t="s">
        <v>899</v>
      </c>
      <c r="F94">
        <v>4</v>
      </c>
      <c r="G94">
        <v>19000</v>
      </c>
      <c r="H94">
        <v>19000</v>
      </c>
      <c r="I94">
        <v>1</v>
      </c>
      <c r="J94" t="s">
        <v>903</v>
      </c>
    </row>
    <row r="95" spans="2:10" x14ac:dyDescent="0.3">
      <c r="B95" s="19">
        <v>44310</v>
      </c>
      <c r="C95" t="s">
        <v>896</v>
      </c>
      <c r="D95">
        <v>2</v>
      </c>
      <c r="E95" t="s">
        <v>899</v>
      </c>
      <c r="F95">
        <v>4</v>
      </c>
      <c r="G95">
        <v>4000</v>
      </c>
      <c r="H95">
        <v>8000</v>
      </c>
      <c r="I95">
        <v>2</v>
      </c>
      <c r="J95" t="s">
        <v>895</v>
      </c>
    </row>
    <row r="96" spans="2:10" x14ac:dyDescent="0.3">
      <c r="B96" s="19">
        <v>44310</v>
      </c>
      <c r="C96" t="s">
        <v>898</v>
      </c>
      <c r="D96">
        <v>1</v>
      </c>
      <c r="E96" t="s">
        <v>899</v>
      </c>
      <c r="F96">
        <v>4</v>
      </c>
      <c r="G96">
        <v>2400</v>
      </c>
      <c r="H96">
        <v>2400</v>
      </c>
      <c r="I96">
        <v>2</v>
      </c>
      <c r="J96" t="s">
        <v>895</v>
      </c>
    </row>
    <row r="97" spans="2:10" x14ac:dyDescent="0.3">
      <c r="B97" s="19">
        <v>44311</v>
      </c>
      <c r="C97" t="s">
        <v>904</v>
      </c>
      <c r="D97">
        <v>1</v>
      </c>
      <c r="E97" t="s">
        <v>899</v>
      </c>
      <c r="F97">
        <v>4</v>
      </c>
      <c r="G97">
        <v>10000</v>
      </c>
      <c r="H97">
        <v>10000</v>
      </c>
      <c r="I97">
        <v>3</v>
      </c>
      <c r="J97" t="s">
        <v>900</v>
      </c>
    </row>
    <row r="98" spans="2:10" x14ac:dyDescent="0.3">
      <c r="B98" s="19">
        <v>44317</v>
      </c>
      <c r="C98" t="s">
        <v>904</v>
      </c>
      <c r="D98">
        <v>1</v>
      </c>
      <c r="E98" t="s">
        <v>899</v>
      </c>
      <c r="F98">
        <v>5</v>
      </c>
      <c r="G98">
        <v>10000</v>
      </c>
      <c r="H98">
        <v>10000</v>
      </c>
      <c r="I98">
        <v>2</v>
      </c>
      <c r="J98" t="s">
        <v>895</v>
      </c>
    </row>
    <row r="99" spans="2:10" x14ac:dyDescent="0.3">
      <c r="B99" s="19">
        <v>44318</v>
      </c>
      <c r="C99" t="s">
        <v>893</v>
      </c>
      <c r="D99">
        <v>1</v>
      </c>
      <c r="E99" t="s">
        <v>899</v>
      </c>
      <c r="F99">
        <v>5</v>
      </c>
      <c r="G99">
        <v>3800</v>
      </c>
      <c r="H99">
        <v>3800</v>
      </c>
      <c r="I99">
        <v>3</v>
      </c>
      <c r="J99" t="s">
        <v>900</v>
      </c>
    </row>
    <row r="100" spans="2:10" x14ac:dyDescent="0.3">
      <c r="B100" s="19">
        <v>44320</v>
      </c>
      <c r="C100" t="s">
        <v>893</v>
      </c>
      <c r="D100">
        <v>1</v>
      </c>
      <c r="E100" t="s">
        <v>894</v>
      </c>
      <c r="F100">
        <v>5</v>
      </c>
      <c r="G100">
        <v>3800</v>
      </c>
      <c r="H100">
        <v>3800</v>
      </c>
      <c r="I100">
        <v>5</v>
      </c>
      <c r="J100" t="s">
        <v>902</v>
      </c>
    </row>
    <row r="101" spans="2:10" x14ac:dyDescent="0.3">
      <c r="B101" s="19">
        <v>44320</v>
      </c>
      <c r="C101" t="s">
        <v>893</v>
      </c>
      <c r="D101">
        <v>1</v>
      </c>
      <c r="E101" t="s">
        <v>899</v>
      </c>
      <c r="F101">
        <v>5</v>
      </c>
      <c r="G101">
        <v>3800</v>
      </c>
      <c r="H101">
        <v>3800</v>
      </c>
      <c r="I101">
        <v>5</v>
      </c>
      <c r="J101" t="s">
        <v>902</v>
      </c>
    </row>
    <row r="102" spans="2:10" x14ac:dyDescent="0.3">
      <c r="B102" s="19">
        <v>44320</v>
      </c>
      <c r="C102" t="s">
        <v>896</v>
      </c>
      <c r="D102">
        <v>1</v>
      </c>
      <c r="E102" t="s">
        <v>894</v>
      </c>
      <c r="F102">
        <v>5</v>
      </c>
      <c r="G102">
        <v>4000</v>
      </c>
      <c r="H102">
        <v>4000</v>
      </c>
      <c r="I102">
        <v>5</v>
      </c>
      <c r="J102" t="s">
        <v>902</v>
      </c>
    </row>
    <row r="103" spans="2:10" x14ac:dyDescent="0.3">
      <c r="B103" s="19">
        <v>44320</v>
      </c>
      <c r="C103" t="s">
        <v>896</v>
      </c>
      <c r="D103">
        <v>1</v>
      </c>
      <c r="E103" t="s">
        <v>899</v>
      </c>
      <c r="F103">
        <v>5</v>
      </c>
      <c r="G103">
        <v>4000</v>
      </c>
      <c r="H103">
        <v>4000</v>
      </c>
      <c r="I103">
        <v>5</v>
      </c>
      <c r="J103" t="s">
        <v>902</v>
      </c>
    </row>
    <row r="104" spans="2:10" x14ac:dyDescent="0.3">
      <c r="B104" s="19">
        <v>44320</v>
      </c>
      <c r="C104" t="s">
        <v>906</v>
      </c>
      <c r="D104">
        <v>1</v>
      </c>
      <c r="E104" t="s">
        <v>899</v>
      </c>
      <c r="F104">
        <v>5</v>
      </c>
      <c r="G104">
        <v>1900</v>
      </c>
      <c r="H104">
        <v>1900</v>
      </c>
      <c r="I104">
        <v>5</v>
      </c>
      <c r="J104" t="s">
        <v>902</v>
      </c>
    </row>
    <row r="105" spans="2:10" x14ac:dyDescent="0.3">
      <c r="B105" s="19">
        <v>44323</v>
      </c>
      <c r="C105" t="s">
        <v>893</v>
      </c>
      <c r="D105">
        <v>1</v>
      </c>
      <c r="E105" t="s">
        <v>899</v>
      </c>
      <c r="F105">
        <v>5</v>
      </c>
      <c r="G105">
        <v>3800</v>
      </c>
      <c r="H105">
        <v>3800</v>
      </c>
      <c r="I105">
        <v>1</v>
      </c>
      <c r="J105" t="s">
        <v>903</v>
      </c>
    </row>
    <row r="106" spans="2:10" x14ac:dyDescent="0.3">
      <c r="B106" s="19">
        <v>44324</v>
      </c>
      <c r="C106" t="s">
        <v>896</v>
      </c>
      <c r="D106">
        <v>1</v>
      </c>
      <c r="E106" t="s">
        <v>899</v>
      </c>
      <c r="F106">
        <v>5</v>
      </c>
      <c r="G106">
        <v>4000</v>
      </c>
      <c r="H106">
        <v>4000</v>
      </c>
      <c r="I106">
        <v>2</v>
      </c>
      <c r="J106" t="s">
        <v>895</v>
      </c>
    </row>
    <row r="107" spans="2:10" x14ac:dyDescent="0.3">
      <c r="B107" s="19">
        <v>44324</v>
      </c>
      <c r="C107" t="s">
        <v>898</v>
      </c>
      <c r="D107">
        <v>1</v>
      </c>
      <c r="E107" t="s">
        <v>899</v>
      </c>
      <c r="F107">
        <v>5</v>
      </c>
      <c r="G107">
        <v>2400</v>
      </c>
      <c r="H107">
        <v>2400</v>
      </c>
      <c r="I107">
        <v>2</v>
      </c>
      <c r="J107" t="s">
        <v>895</v>
      </c>
    </row>
    <row r="108" spans="2:10" x14ac:dyDescent="0.3">
      <c r="B108" s="19">
        <v>44326</v>
      </c>
      <c r="C108" t="s">
        <v>904</v>
      </c>
      <c r="D108">
        <v>1</v>
      </c>
      <c r="E108" t="s">
        <v>899</v>
      </c>
      <c r="F108">
        <v>5</v>
      </c>
      <c r="G108">
        <v>10000</v>
      </c>
      <c r="H108">
        <v>10000</v>
      </c>
      <c r="I108">
        <v>4</v>
      </c>
      <c r="J108" t="s">
        <v>901</v>
      </c>
    </row>
    <row r="109" spans="2:10" x14ac:dyDescent="0.3">
      <c r="B109" s="19">
        <v>44326</v>
      </c>
      <c r="C109" t="s">
        <v>897</v>
      </c>
      <c r="D109">
        <v>1</v>
      </c>
      <c r="E109" t="s">
        <v>899</v>
      </c>
      <c r="F109">
        <v>5</v>
      </c>
      <c r="G109">
        <v>19000</v>
      </c>
      <c r="H109">
        <v>19000</v>
      </c>
      <c r="I109">
        <v>4</v>
      </c>
      <c r="J109" t="s">
        <v>901</v>
      </c>
    </row>
    <row r="110" spans="2:10" x14ac:dyDescent="0.3">
      <c r="B110" s="19">
        <v>44327</v>
      </c>
      <c r="C110" t="s">
        <v>893</v>
      </c>
      <c r="D110">
        <v>1</v>
      </c>
      <c r="E110" t="s">
        <v>899</v>
      </c>
      <c r="F110">
        <v>5</v>
      </c>
      <c r="G110">
        <v>3800</v>
      </c>
      <c r="H110">
        <v>3800</v>
      </c>
      <c r="I110">
        <v>5</v>
      </c>
      <c r="J110" t="s">
        <v>902</v>
      </c>
    </row>
    <row r="111" spans="2:10" x14ac:dyDescent="0.3">
      <c r="B111" s="19">
        <v>44327</v>
      </c>
      <c r="C111" t="s">
        <v>906</v>
      </c>
      <c r="D111">
        <v>2</v>
      </c>
      <c r="E111" t="s">
        <v>899</v>
      </c>
      <c r="F111">
        <v>5</v>
      </c>
      <c r="G111">
        <v>1900</v>
      </c>
      <c r="H111">
        <v>3800</v>
      </c>
      <c r="I111">
        <v>5</v>
      </c>
      <c r="J111" t="s">
        <v>902</v>
      </c>
    </row>
    <row r="112" spans="2:10" x14ac:dyDescent="0.3">
      <c r="B112" s="19">
        <v>44330</v>
      </c>
      <c r="C112" t="s">
        <v>893</v>
      </c>
      <c r="D112">
        <v>1</v>
      </c>
      <c r="E112" t="s">
        <v>899</v>
      </c>
      <c r="F112">
        <v>5</v>
      </c>
      <c r="G112">
        <v>3800</v>
      </c>
      <c r="H112">
        <v>3800</v>
      </c>
      <c r="I112">
        <v>1</v>
      </c>
      <c r="J112" t="s">
        <v>903</v>
      </c>
    </row>
    <row r="113" spans="2:10" x14ac:dyDescent="0.3">
      <c r="B113" s="19">
        <v>44330</v>
      </c>
      <c r="C113" t="s">
        <v>893</v>
      </c>
      <c r="D113">
        <v>1</v>
      </c>
      <c r="E113" t="s">
        <v>905</v>
      </c>
      <c r="F113">
        <v>5</v>
      </c>
      <c r="G113">
        <v>3800</v>
      </c>
      <c r="H113">
        <v>3800</v>
      </c>
      <c r="I113">
        <v>1</v>
      </c>
      <c r="J113" t="s">
        <v>903</v>
      </c>
    </row>
    <row r="114" spans="2:10" x14ac:dyDescent="0.3">
      <c r="B114" s="19">
        <v>44330</v>
      </c>
      <c r="C114" t="s">
        <v>898</v>
      </c>
      <c r="D114">
        <v>1</v>
      </c>
      <c r="E114" t="s">
        <v>905</v>
      </c>
      <c r="F114">
        <v>5</v>
      </c>
      <c r="G114">
        <v>2400</v>
      </c>
      <c r="H114">
        <v>2400</v>
      </c>
      <c r="I114">
        <v>1</v>
      </c>
      <c r="J114" t="s">
        <v>903</v>
      </c>
    </row>
    <row r="115" spans="2:10" x14ac:dyDescent="0.3">
      <c r="B115" s="19">
        <v>44330</v>
      </c>
      <c r="C115" t="s">
        <v>897</v>
      </c>
      <c r="D115">
        <v>1</v>
      </c>
      <c r="E115" t="s">
        <v>899</v>
      </c>
      <c r="F115">
        <v>5</v>
      </c>
      <c r="G115">
        <v>19000</v>
      </c>
      <c r="H115">
        <v>19000</v>
      </c>
      <c r="I115">
        <v>1</v>
      </c>
      <c r="J115" t="s">
        <v>903</v>
      </c>
    </row>
    <row r="116" spans="2:10" x14ac:dyDescent="0.3">
      <c r="B116" s="19">
        <v>44330</v>
      </c>
      <c r="C116" t="s">
        <v>897</v>
      </c>
      <c r="D116">
        <v>1</v>
      </c>
      <c r="E116" t="s">
        <v>905</v>
      </c>
      <c r="F116">
        <v>5</v>
      </c>
      <c r="G116">
        <v>19000</v>
      </c>
      <c r="H116">
        <v>19000</v>
      </c>
      <c r="I116">
        <v>1</v>
      </c>
      <c r="J116" t="s">
        <v>903</v>
      </c>
    </row>
    <row r="117" spans="2:10" x14ac:dyDescent="0.3">
      <c r="B117" s="19">
        <v>44331</v>
      </c>
      <c r="C117" t="s">
        <v>906</v>
      </c>
      <c r="D117">
        <v>1</v>
      </c>
      <c r="E117" t="s">
        <v>899</v>
      </c>
      <c r="F117">
        <v>5</v>
      </c>
      <c r="G117">
        <v>1900</v>
      </c>
      <c r="H117">
        <v>1900</v>
      </c>
      <c r="I117">
        <v>2</v>
      </c>
      <c r="J117" t="s">
        <v>895</v>
      </c>
    </row>
    <row r="118" spans="2:10" x14ac:dyDescent="0.3">
      <c r="B118" s="19">
        <v>44332</v>
      </c>
      <c r="C118" t="s">
        <v>898</v>
      </c>
      <c r="D118">
        <v>1</v>
      </c>
      <c r="E118" t="s">
        <v>899</v>
      </c>
      <c r="F118">
        <v>5</v>
      </c>
      <c r="G118">
        <v>2400</v>
      </c>
      <c r="H118">
        <v>2400</v>
      </c>
      <c r="I118">
        <v>3</v>
      </c>
      <c r="J118" t="s">
        <v>900</v>
      </c>
    </row>
    <row r="119" spans="2:10" x14ac:dyDescent="0.3">
      <c r="B119" s="19">
        <v>44332</v>
      </c>
      <c r="C119" t="s">
        <v>906</v>
      </c>
      <c r="D119">
        <v>1</v>
      </c>
      <c r="E119" t="s">
        <v>899</v>
      </c>
      <c r="F119">
        <v>5</v>
      </c>
      <c r="G119">
        <v>1900</v>
      </c>
      <c r="H119">
        <v>1900</v>
      </c>
      <c r="I119">
        <v>3</v>
      </c>
      <c r="J119" t="s">
        <v>900</v>
      </c>
    </row>
    <row r="120" spans="2:10" x14ac:dyDescent="0.3">
      <c r="B120" s="19">
        <v>44333</v>
      </c>
      <c r="C120" t="s">
        <v>893</v>
      </c>
      <c r="D120">
        <v>1</v>
      </c>
      <c r="E120" t="s">
        <v>899</v>
      </c>
      <c r="F120">
        <v>5</v>
      </c>
      <c r="G120">
        <v>3800</v>
      </c>
      <c r="H120">
        <v>3800</v>
      </c>
      <c r="I120">
        <v>4</v>
      </c>
      <c r="J120" t="s">
        <v>901</v>
      </c>
    </row>
    <row r="121" spans="2:10" x14ac:dyDescent="0.3">
      <c r="B121" s="19">
        <v>44333</v>
      </c>
      <c r="C121" t="s">
        <v>898</v>
      </c>
      <c r="D121">
        <v>1</v>
      </c>
      <c r="E121" t="s">
        <v>899</v>
      </c>
      <c r="F121">
        <v>5</v>
      </c>
      <c r="G121">
        <v>2400</v>
      </c>
      <c r="H121">
        <v>2400</v>
      </c>
      <c r="I121">
        <v>4</v>
      </c>
      <c r="J121" t="s">
        <v>901</v>
      </c>
    </row>
    <row r="122" spans="2:10" x14ac:dyDescent="0.3">
      <c r="B122" s="19">
        <v>44333</v>
      </c>
      <c r="C122" t="s">
        <v>904</v>
      </c>
      <c r="D122">
        <v>1</v>
      </c>
      <c r="E122" t="s">
        <v>899</v>
      </c>
      <c r="F122">
        <v>5</v>
      </c>
      <c r="G122">
        <v>10000</v>
      </c>
      <c r="H122">
        <v>10000</v>
      </c>
      <c r="I122">
        <v>4</v>
      </c>
      <c r="J122" t="s">
        <v>901</v>
      </c>
    </row>
    <row r="123" spans="2:10" x14ac:dyDescent="0.3">
      <c r="B123" s="19">
        <v>44334</v>
      </c>
      <c r="C123" t="s">
        <v>896</v>
      </c>
      <c r="D123">
        <v>1</v>
      </c>
      <c r="E123" t="s">
        <v>899</v>
      </c>
      <c r="F123">
        <v>5</v>
      </c>
      <c r="G123">
        <v>4000</v>
      </c>
      <c r="H123">
        <v>4000</v>
      </c>
      <c r="I123">
        <v>5</v>
      </c>
      <c r="J123" t="s">
        <v>902</v>
      </c>
    </row>
    <row r="124" spans="2:10" x14ac:dyDescent="0.3">
      <c r="B124" s="19">
        <v>44334</v>
      </c>
      <c r="C124" t="s">
        <v>897</v>
      </c>
      <c r="D124">
        <v>1</v>
      </c>
      <c r="E124" t="s">
        <v>899</v>
      </c>
      <c r="F124">
        <v>5</v>
      </c>
      <c r="G124">
        <v>19000</v>
      </c>
      <c r="H124">
        <v>19000</v>
      </c>
      <c r="I124">
        <v>5</v>
      </c>
      <c r="J124" t="s">
        <v>902</v>
      </c>
    </row>
    <row r="125" spans="2:10" x14ac:dyDescent="0.3">
      <c r="B125" s="19">
        <v>44337</v>
      </c>
      <c r="C125" t="s">
        <v>893</v>
      </c>
      <c r="D125">
        <v>1</v>
      </c>
      <c r="E125" t="s">
        <v>894</v>
      </c>
      <c r="F125">
        <v>5</v>
      </c>
      <c r="G125">
        <v>3800</v>
      </c>
      <c r="H125">
        <v>3800</v>
      </c>
      <c r="I125">
        <v>1</v>
      </c>
      <c r="J125" t="s">
        <v>903</v>
      </c>
    </row>
    <row r="126" spans="2:10" x14ac:dyDescent="0.3">
      <c r="B126" s="19">
        <v>44337</v>
      </c>
      <c r="C126" t="s">
        <v>893</v>
      </c>
      <c r="D126">
        <v>1</v>
      </c>
      <c r="E126" t="s">
        <v>899</v>
      </c>
      <c r="F126">
        <v>5</v>
      </c>
      <c r="G126">
        <v>3800</v>
      </c>
      <c r="H126">
        <v>3800</v>
      </c>
      <c r="I126">
        <v>1</v>
      </c>
      <c r="J126" t="s">
        <v>903</v>
      </c>
    </row>
    <row r="127" spans="2:10" x14ac:dyDescent="0.3">
      <c r="B127" s="19">
        <v>44337</v>
      </c>
      <c r="C127" t="s">
        <v>896</v>
      </c>
      <c r="D127">
        <v>1</v>
      </c>
      <c r="E127" t="s">
        <v>894</v>
      </c>
      <c r="F127">
        <v>5</v>
      </c>
      <c r="G127">
        <v>4000</v>
      </c>
      <c r="H127">
        <v>4000</v>
      </c>
      <c r="I127">
        <v>1</v>
      </c>
      <c r="J127" t="s">
        <v>903</v>
      </c>
    </row>
    <row r="128" spans="2:10" x14ac:dyDescent="0.3">
      <c r="B128" s="19">
        <v>44337</v>
      </c>
      <c r="C128" t="s">
        <v>898</v>
      </c>
      <c r="D128">
        <v>1</v>
      </c>
      <c r="E128" t="s">
        <v>899</v>
      </c>
      <c r="F128">
        <v>5</v>
      </c>
      <c r="G128">
        <v>2400</v>
      </c>
      <c r="H128">
        <v>2400</v>
      </c>
      <c r="I128">
        <v>1</v>
      </c>
      <c r="J128" t="s">
        <v>903</v>
      </c>
    </row>
    <row r="129" spans="2:10" x14ac:dyDescent="0.3">
      <c r="B129" s="19">
        <v>44340</v>
      </c>
      <c r="C129" t="s">
        <v>893</v>
      </c>
      <c r="D129">
        <v>1</v>
      </c>
      <c r="E129" t="s">
        <v>899</v>
      </c>
      <c r="F129">
        <v>5</v>
      </c>
      <c r="G129">
        <v>3800</v>
      </c>
      <c r="H129">
        <v>3800</v>
      </c>
      <c r="I129">
        <v>4</v>
      </c>
      <c r="J129" t="s">
        <v>901</v>
      </c>
    </row>
    <row r="130" spans="2:10" x14ac:dyDescent="0.3">
      <c r="B130" s="19">
        <v>44341</v>
      </c>
      <c r="C130" t="s">
        <v>893</v>
      </c>
      <c r="D130">
        <v>1</v>
      </c>
      <c r="E130" t="s">
        <v>899</v>
      </c>
      <c r="F130">
        <v>5</v>
      </c>
      <c r="G130">
        <v>3800</v>
      </c>
      <c r="H130">
        <v>3800</v>
      </c>
      <c r="I130">
        <v>5</v>
      </c>
      <c r="J130" t="s">
        <v>902</v>
      </c>
    </row>
    <row r="131" spans="2:10" x14ac:dyDescent="0.3">
      <c r="B131" s="19">
        <v>44341</v>
      </c>
      <c r="C131" t="s">
        <v>896</v>
      </c>
      <c r="D131">
        <v>1</v>
      </c>
      <c r="E131" t="s">
        <v>899</v>
      </c>
      <c r="F131">
        <v>5</v>
      </c>
      <c r="G131">
        <v>4000</v>
      </c>
      <c r="H131">
        <v>4000</v>
      </c>
      <c r="I131">
        <v>5</v>
      </c>
      <c r="J131" t="s">
        <v>902</v>
      </c>
    </row>
    <row r="132" spans="2:10" x14ac:dyDescent="0.3">
      <c r="B132" s="19">
        <v>44341</v>
      </c>
      <c r="C132" t="s">
        <v>906</v>
      </c>
      <c r="D132">
        <v>1</v>
      </c>
      <c r="E132" t="s">
        <v>899</v>
      </c>
      <c r="F132">
        <v>5</v>
      </c>
      <c r="G132">
        <v>1900</v>
      </c>
      <c r="H132">
        <v>1900</v>
      </c>
      <c r="I132">
        <v>5</v>
      </c>
      <c r="J132" t="s">
        <v>902</v>
      </c>
    </row>
    <row r="133" spans="2:10" x14ac:dyDescent="0.3">
      <c r="B133" s="19">
        <v>44344</v>
      </c>
      <c r="C133" t="s">
        <v>896</v>
      </c>
      <c r="D133">
        <v>1</v>
      </c>
      <c r="E133" t="s">
        <v>899</v>
      </c>
      <c r="F133">
        <v>5</v>
      </c>
      <c r="G133">
        <v>4000</v>
      </c>
      <c r="H133">
        <v>4000</v>
      </c>
      <c r="I133">
        <v>1</v>
      </c>
      <c r="J133" t="s">
        <v>903</v>
      </c>
    </row>
    <row r="134" spans="2:10" x14ac:dyDescent="0.3">
      <c r="B134" s="19">
        <v>44348</v>
      </c>
      <c r="C134" t="s">
        <v>906</v>
      </c>
      <c r="D134">
        <v>1</v>
      </c>
      <c r="E134" t="s">
        <v>899</v>
      </c>
      <c r="F134">
        <v>6</v>
      </c>
      <c r="G134">
        <v>1900</v>
      </c>
      <c r="H134">
        <v>1900</v>
      </c>
      <c r="I134">
        <v>5</v>
      </c>
      <c r="J134" t="s">
        <v>902</v>
      </c>
    </row>
    <row r="135" spans="2:10" x14ac:dyDescent="0.3">
      <c r="B135" s="19">
        <v>44351</v>
      </c>
      <c r="C135" t="s">
        <v>893</v>
      </c>
      <c r="D135">
        <v>1</v>
      </c>
      <c r="E135" t="s">
        <v>899</v>
      </c>
      <c r="F135">
        <v>6</v>
      </c>
      <c r="G135">
        <v>3800</v>
      </c>
      <c r="H135">
        <v>3800</v>
      </c>
      <c r="I135">
        <v>1</v>
      </c>
      <c r="J135" t="s">
        <v>903</v>
      </c>
    </row>
    <row r="136" spans="2:10" x14ac:dyDescent="0.3">
      <c r="B136" s="19">
        <v>44351</v>
      </c>
      <c r="C136" t="s">
        <v>896</v>
      </c>
      <c r="D136">
        <v>1</v>
      </c>
      <c r="E136" t="s">
        <v>899</v>
      </c>
      <c r="F136">
        <v>6</v>
      </c>
      <c r="G136">
        <v>4000</v>
      </c>
      <c r="H136">
        <v>4000</v>
      </c>
      <c r="I136">
        <v>1</v>
      </c>
      <c r="J136" t="s">
        <v>903</v>
      </c>
    </row>
    <row r="137" spans="2:10" x14ac:dyDescent="0.3">
      <c r="B137" s="19">
        <v>44351</v>
      </c>
      <c r="C137" t="s">
        <v>906</v>
      </c>
      <c r="D137">
        <v>1</v>
      </c>
      <c r="E137" t="s">
        <v>899</v>
      </c>
      <c r="F137">
        <v>6</v>
      </c>
      <c r="G137">
        <v>1900</v>
      </c>
      <c r="H137">
        <v>1900</v>
      </c>
      <c r="I137">
        <v>1</v>
      </c>
      <c r="J137" t="s">
        <v>903</v>
      </c>
    </row>
    <row r="138" spans="2:10" x14ac:dyDescent="0.3">
      <c r="B138" s="19">
        <v>44351</v>
      </c>
      <c r="C138" t="s">
        <v>897</v>
      </c>
      <c r="D138">
        <v>1</v>
      </c>
      <c r="E138" t="s">
        <v>899</v>
      </c>
      <c r="F138">
        <v>6</v>
      </c>
      <c r="G138">
        <v>19000</v>
      </c>
      <c r="H138">
        <v>19000</v>
      </c>
      <c r="I138">
        <v>1</v>
      </c>
      <c r="J138" t="s">
        <v>903</v>
      </c>
    </row>
    <row r="139" spans="2:10" x14ac:dyDescent="0.3">
      <c r="B139" s="19">
        <v>44353</v>
      </c>
      <c r="C139" t="s">
        <v>893</v>
      </c>
      <c r="D139">
        <v>1</v>
      </c>
      <c r="E139" t="s">
        <v>905</v>
      </c>
      <c r="F139">
        <v>6</v>
      </c>
      <c r="G139">
        <v>3800</v>
      </c>
      <c r="H139">
        <v>3800</v>
      </c>
      <c r="I139">
        <v>3</v>
      </c>
      <c r="J139" t="s">
        <v>900</v>
      </c>
    </row>
    <row r="140" spans="2:10" x14ac:dyDescent="0.3">
      <c r="B140" s="19">
        <v>44353</v>
      </c>
      <c r="C140" t="s">
        <v>896</v>
      </c>
      <c r="D140">
        <v>1</v>
      </c>
      <c r="E140" t="s">
        <v>905</v>
      </c>
      <c r="F140">
        <v>6</v>
      </c>
      <c r="G140">
        <v>4000</v>
      </c>
      <c r="H140">
        <v>4000</v>
      </c>
      <c r="I140">
        <v>3</v>
      </c>
      <c r="J140" t="s">
        <v>900</v>
      </c>
    </row>
    <row r="141" spans="2:10" x14ac:dyDescent="0.3">
      <c r="B141" s="19">
        <v>44353</v>
      </c>
      <c r="C141" t="s">
        <v>897</v>
      </c>
      <c r="D141">
        <v>1</v>
      </c>
      <c r="E141" t="s">
        <v>905</v>
      </c>
      <c r="F141">
        <v>6</v>
      </c>
      <c r="G141">
        <v>19000</v>
      </c>
      <c r="H141">
        <v>19000</v>
      </c>
      <c r="I141">
        <v>3</v>
      </c>
      <c r="J141" t="s">
        <v>900</v>
      </c>
    </row>
    <row r="142" spans="2:10" x14ac:dyDescent="0.3">
      <c r="B142" s="19">
        <v>44358</v>
      </c>
      <c r="C142" t="s">
        <v>906</v>
      </c>
      <c r="D142">
        <v>1</v>
      </c>
      <c r="E142" t="s">
        <v>899</v>
      </c>
      <c r="F142">
        <v>6</v>
      </c>
      <c r="G142">
        <v>1900</v>
      </c>
      <c r="H142">
        <v>1900</v>
      </c>
      <c r="I142">
        <v>1</v>
      </c>
      <c r="J142" t="s">
        <v>903</v>
      </c>
    </row>
    <row r="143" spans="2:10" x14ac:dyDescent="0.3">
      <c r="B143" s="19">
        <v>44359</v>
      </c>
      <c r="C143" t="s">
        <v>896</v>
      </c>
      <c r="D143">
        <v>1</v>
      </c>
      <c r="E143" t="s">
        <v>899</v>
      </c>
      <c r="F143">
        <v>6</v>
      </c>
      <c r="G143">
        <v>4000</v>
      </c>
      <c r="H143">
        <v>4000</v>
      </c>
      <c r="I143">
        <v>2</v>
      </c>
      <c r="J143" t="s">
        <v>895</v>
      </c>
    </row>
    <row r="144" spans="2:10" x14ac:dyDescent="0.3">
      <c r="B144" s="19">
        <v>44360</v>
      </c>
      <c r="C144" t="s">
        <v>893</v>
      </c>
      <c r="D144">
        <v>1</v>
      </c>
      <c r="E144" t="s">
        <v>899</v>
      </c>
      <c r="F144">
        <v>6</v>
      </c>
      <c r="G144">
        <v>3800</v>
      </c>
      <c r="H144">
        <v>3800</v>
      </c>
      <c r="I144">
        <v>3</v>
      </c>
      <c r="J144" t="s">
        <v>900</v>
      </c>
    </row>
    <row r="145" spans="2:10" x14ac:dyDescent="0.3">
      <c r="B145" s="19">
        <v>44361</v>
      </c>
      <c r="C145" t="s">
        <v>906</v>
      </c>
      <c r="D145">
        <v>1</v>
      </c>
      <c r="E145" t="s">
        <v>899</v>
      </c>
      <c r="F145">
        <v>6</v>
      </c>
      <c r="G145">
        <v>1900</v>
      </c>
      <c r="H145">
        <v>1900</v>
      </c>
      <c r="I145">
        <v>4</v>
      </c>
      <c r="J145" t="s">
        <v>901</v>
      </c>
    </row>
    <row r="146" spans="2:10" x14ac:dyDescent="0.3">
      <c r="B146" s="19">
        <v>44362</v>
      </c>
      <c r="C146" t="s">
        <v>906</v>
      </c>
      <c r="D146">
        <v>1</v>
      </c>
      <c r="E146" t="s">
        <v>899</v>
      </c>
      <c r="F146">
        <v>6</v>
      </c>
      <c r="G146">
        <v>1900</v>
      </c>
      <c r="H146">
        <v>1900</v>
      </c>
      <c r="I146">
        <v>5</v>
      </c>
      <c r="J146" t="s">
        <v>902</v>
      </c>
    </row>
    <row r="147" spans="2:10" x14ac:dyDescent="0.3">
      <c r="B147" s="19">
        <v>44365</v>
      </c>
      <c r="C147" t="s">
        <v>893</v>
      </c>
      <c r="D147">
        <v>1</v>
      </c>
      <c r="E147" t="s">
        <v>899</v>
      </c>
      <c r="F147">
        <v>6</v>
      </c>
      <c r="G147">
        <v>3800</v>
      </c>
      <c r="H147">
        <v>3800</v>
      </c>
      <c r="I147">
        <v>1</v>
      </c>
      <c r="J147" t="s">
        <v>903</v>
      </c>
    </row>
    <row r="148" spans="2:10" x14ac:dyDescent="0.3">
      <c r="B148" s="19">
        <v>44365</v>
      </c>
      <c r="C148" t="s">
        <v>906</v>
      </c>
      <c r="D148">
        <v>2</v>
      </c>
      <c r="E148" t="s">
        <v>899</v>
      </c>
      <c r="F148">
        <v>6</v>
      </c>
      <c r="G148">
        <v>1900</v>
      </c>
      <c r="H148">
        <v>3800</v>
      </c>
      <c r="I148">
        <v>1</v>
      </c>
      <c r="J148" t="s">
        <v>903</v>
      </c>
    </row>
    <row r="149" spans="2:10" x14ac:dyDescent="0.3">
      <c r="B149" s="19">
        <v>44365</v>
      </c>
      <c r="C149" t="s">
        <v>897</v>
      </c>
      <c r="D149">
        <v>1</v>
      </c>
      <c r="E149" t="s">
        <v>899</v>
      </c>
      <c r="F149">
        <v>6</v>
      </c>
      <c r="G149">
        <v>19000</v>
      </c>
      <c r="H149">
        <v>19000</v>
      </c>
      <c r="I149">
        <v>1</v>
      </c>
      <c r="J149" t="s">
        <v>903</v>
      </c>
    </row>
    <row r="150" spans="2:10" x14ac:dyDescent="0.3">
      <c r="B150" s="19">
        <v>44366</v>
      </c>
      <c r="C150" t="s">
        <v>893</v>
      </c>
      <c r="D150">
        <v>1</v>
      </c>
      <c r="E150" t="s">
        <v>905</v>
      </c>
      <c r="F150">
        <v>6</v>
      </c>
      <c r="G150">
        <v>3800</v>
      </c>
      <c r="H150">
        <v>3800</v>
      </c>
      <c r="I150">
        <v>2</v>
      </c>
      <c r="J150" t="s">
        <v>895</v>
      </c>
    </row>
    <row r="151" spans="2:10" x14ac:dyDescent="0.3">
      <c r="B151" s="19">
        <v>44367</v>
      </c>
      <c r="C151" t="s">
        <v>893</v>
      </c>
      <c r="D151">
        <v>3</v>
      </c>
      <c r="E151" t="s">
        <v>899</v>
      </c>
      <c r="F151">
        <v>6</v>
      </c>
      <c r="G151">
        <v>3800</v>
      </c>
      <c r="H151">
        <v>11400</v>
      </c>
      <c r="I151">
        <v>3</v>
      </c>
      <c r="J151" t="s">
        <v>900</v>
      </c>
    </row>
    <row r="152" spans="2:10" x14ac:dyDescent="0.3">
      <c r="B152" s="19">
        <v>44367</v>
      </c>
      <c r="C152" t="s">
        <v>896</v>
      </c>
      <c r="D152">
        <v>2</v>
      </c>
      <c r="E152" t="s">
        <v>899</v>
      </c>
      <c r="F152">
        <v>6</v>
      </c>
      <c r="G152">
        <v>4000</v>
      </c>
      <c r="H152">
        <v>8000</v>
      </c>
      <c r="I152">
        <v>3</v>
      </c>
      <c r="J152" t="s">
        <v>900</v>
      </c>
    </row>
    <row r="153" spans="2:10" x14ac:dyDescent="0.3">
      <c r="B153" s="19">
        <v>44367</v>
      </c>
      <c r="C153" t="s">
        <v>906</v>
      </c>
      <c r="D153">
        <v>1</v>
      </c>
      <c r="E153" t="s">
        <v>899</v>
      </c>
      <c r="F153">
        <v>6</v>
      </c>
      <c r="G153">
        <v>1900</v>
      </c>
      <c r="H153">
        <v>1900</v>
      </c>
      <c r="I153">
        <v>3</v>
      </c>
      <c r="J153" t="s">
        <v>900</v>
      </c>
    </row>
    <row r="154" spans="2:10" x14ac:dyDescent="0.3">
      <c r="B154" s="19">
        <v>44368</v>
      </c>
      <c r="C154" t="s">
        <v>893</v>
      </c>
      <c r="D154">
        <v>1</v>
      </c>
      <c r="E154" t="s">
        <v>905</v>
      </c>
      <c r="F154">
        <v>6</v>
      </c>
      <c r="G154">
        <v>3800</v>
      </c>
      <c r="H154">
        <v>3800</v>
      </c>
      <c r="I154">
        <v>4</v>
      </c>
      <c r="J154" t="s">
        <v>901</v>
      </c>
    </row>
    <row r="155" spans="2:10" x14ac:dyDescent="0.3">
      <c r="B155" s="19">
        <v>44369</v>
      </c>
      <c r="C155" t="s">
        <v>904</v>
      </c>
      <c r="D155">
        <v>1</v>
      </c>
      <c r="E155" t="s">
        <v>899</v>
      </c>
      <c r="F155">
        <v>6</v>
      </c>
      <c r="G155">
        <v>10000</v>
      </c>
      <c r="H155">
        <v>10000</v>
      </c>
      <c r="I155">
        <v>5</v>
      </c>
      <c r="J155" t="s">
        <v>902</v>
      </c>
    </row>
    <row r="156" spans="2:10" x14ac:dyDescent="0.3">
      <c r="B156" s="19">
        <v>44369</v>
      </c>
      <c r="C156" t="s">
        <v>897</v>
      </c>
      <c r="D156">
        <v>1</v>
      </c>
      <c r="E156" t="s">
        <v>899</v>
      </c>
      <c r="F156">
        <v>6</v>
      </c>
      <c r="G156">
        <v>19000</v>
      </c>
      <c r="H156">
        <v>19000</v>
      </c>
      <c r="I156">
        <v>5</v>
      </c>
      <c r="J156" t="s">
        <v>902</v>
      </c>
    </row>
    <row r="157" spans="2:10" x14ac:dyDescent="0.3">
      <c r="B157" s="19">
        <v>44372</v>
      </c>
      <c r="C157" t="s">
        <v>893</v>
      </c>
      <c r="D157">
        <v>1</v>
      </c>
      <c r="E157" t="s">
        <v>899</v>
      </c>
      <c r="F157">
        <v>6</v>
      </c>
      <c r="G157">
        <v>3800</v>
      </c>
      <c r="H157">
        <v>3800</v>
      </c>
      <c r="I157">
        <v>1</v>
      </c>
      <c r="J157" t="s">
        <v>903</v>
      </c>
    </row>
    <row r="158" spans="2:10" x14ac:dyDescent="0.3">
      <c r="B158" s="19">
        <v>44372</v>
      </c>
      <c r="C158" t="s">
        <v>896</v>
      </c>
      <c r="D158">
        <v>1</v>
      </c>
      <c r="E158" t="s">
        <v>899</v>
      </c>
      <c r="F158">
        <v>6</v>
      </c>
      <c r="G158">
        <v>4000</v>
      </c>
      <c r="H158">
        <v>4000</v>
      </c>
      <c r="I158">
        <v>1</v>
      </c>
      <c r="J158" t="s">
        <v>903</v>
      </c>
    </row>
    <row r="159" spans="2:10" x14ac:dyDescent="0.3">
      <c r="B159" s="19">
        <v>44372</v>
      </c>
      <c r="C159" t="s">
        <v>906</v>
      </c>
      <c r="D159">
        <v>1</v>
      </c>
      <c r="E159" t="s">
        <v>899</v>
      </c>
      <c r="F159">
        <v>6</v>
      </c>
      <c r="G159">
        <v>1900</v>
      </c>
      <c r="H159">
        <v>1900</v>
      </c>
      <c r="I159">
        <v>1</v>
      </c>
      <c r="J159" t="s">
        <v>903</v>
      </c>
    </row>
    <row r="160" spans="2:10" x14ac:dyDescent="0.3">
      <c r="B160" s="19">
        <v>44373</v>
      </c>
      <c r="C160" t="s">
        <v>893</v>
      </c>
      <c r="D160">
        <v>1</v>
      </c>
      <c r="E160" t="s">
        <v>899</v>
      </c>
      <c r="F160">
        <v>6</v>
      </c>
      <c r="G160">
        <v>3800</v>
      </c>
      <c r="H160">
        <v>3800</v>
      </c>
      <c r="I160">
        <v>2</v>
      </c>
      <c r="J160" t="s">
        <v>895</v>
      </c>
    </row>
    <row r="161" spans="2:10" x14ac:dyDescent="0.3">
      <c r="B161" s="19">
        <v>44373</v>
      </c>
      <c r="C161" t="s">
        <v>896</v>
      </c>
      <c r="D161">
        <v>2</v>
      </c>
      <c r="E161" t="s">
        <v>899</v>
      </c>
      <c r="F161">
        <v>6</v>
      </c>
      <c r="G161">
        <v>4000</v>
      </c>
      <c r="H161">
        <v>8000</v>
      </c>
      <c r="I161">
        <v>2</v>
      </c>
      <c r="J161" t="s">
        <v>895</v>
      </c>
    </row>
    <row r="162" spans="2:10" x14ac:dyDescent="0.3">
      <c r="B162" s="19">
        <v>44373</v>
      </c>
      <c r="C162" t="s">
        <v>906</v>
      </c>
      <c r="D162">
        <v>2</v>
      </c>
      <c r="E162" t="s">
        <v>899</v>
      </c>
      <c r="F162">
        <v>6</v>
      </c>
      <c r="G162">
        <v>1900</v>
      </c>
      <c r="H162">
        <v>3800</v>
      </c>
      <c r="I162">
        <v>2</v>
      </c>
      <c r="J162" t="s">
        <v>895</v>
      </c>
    </row>
    <row r="163" spans="2:10" x14ac:dyDescent="0.3">
      <c r="B163" s="19">
        <v>44374</v>
      </c>
      <c r="C163" t="s">
        <v>896</v>
      </c>
      <c r="D163">
        <v>2</v>
      </c>
      <c r="E163" t="s">
        <v>899</v>
      </c>
      <c r="F163">
        <v>6</v>
      </c>
      <c r="G163">
        <v>4000</v>
      </c>
      <c r="H163">
        <v>8000</v>
      </c>
      <c r="I163">
        <v>3</v>
      </c>
      <c r="J163" t="s">
        <v>900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F22C-29CD-4604-B906-652DE222C749}">
  <dimension ref="A3:G9"/>
  <sheetViews>
    <sheetView workbookViewId="0">
      <selection activeCell="D6" sqref="D6"/>
    </sheetView>
  </sheetViews>
  <sheetFormatPr defaultRowHeight="14.4" x14ac:dyDescent="0.3"/>
  <cols>
    <col min="1" max="1" width="19.5546875" bestFit="1" customWidth="1"/>
    <col min="2" max="7" width="15.21875" customWidth="1"/>
  </cols>
  <sheetData>
    <row r="3" spans="1:7" x14ac:dyDescent="0.3">
      <c r="A3" s="30" t="s">
        <v>885</v>
      </c>
      <c r="B3" s="30" t="s">
        <v>884</v>
      </c>
    </row>
    <row r="4" spans="1:7" x14ac:dyDescent="0.3">
      <c r="A4" s="30" t="s">
        <v>878</v>
      </c>
      <c r="B4" t="s">
        <v>72</v>
      </c>
      <c r="C4" t="s">
        <v>74</v>
      </c>
      <c r="D4" t="s">
        <v>73</v>
      </c>
      <c r="E4" t="s">
        <v>70</v>
      </c>
      <c r="F4" t="s">
        <v>71</v>
      </c>
      <c r="G4" t="s">
        <v>879</v>
      </c>
    </row>
    <row r="5" spans="1:7" x14ac:dyDescent="0.3">
      <c r="A5" s="31" t="s">
        <v>880</v>
      </c>
      <c r="B5" s="29">
        <v>31829.300000000003</v>
      </c>
      <c r="C5" s="29">
        <v>96310.6</v>
      </c>
      <c r="D5" s="29">
        <v>58523.1</v>
      </c>
      <c r="E5" s="29">
        <v>145322</v>
      </c>
      <c r="F5" s="29">
        <v>44277.099999999991</v>
      </c>
      <c r="G5" s="29">
        <v>376262.1</v>
      </c>
    </row>
    <row r="6" spans="1:7" x14ac:dyDescent="0.3">
      <c r="A6" s="31" t="s">
        <v>881</v>
      </c>
      <c r="B6" s="29">
        <v>63166.400000000009</v>
      </c>
      <c r="C6" s="29">
        <v>39756.9</v>
      </c>
      <c r="D6" s="29">
        <v>21681.5</v>
      </c>
      <c r="E6" s="29">
        <v>270859.7</v>
      </c>
      <c r="F6" s="29">
        <v>7946</v>
      </c>
      <c r="G6" s="29">
        <v>403410.5</v>
      </c>
    </row>
    <row r="7" spans="1:7" x14ac:dyDescent="0.3">
      <c r="A7" s="31" t="s">
        <v>882</v>
      </c>
      <c r="B7" s="29">
        <v>73555.199999999997</v>
      </c>
      <c r="C7" s="29">
        <v>46677</v>
      </c>
      <c r="D7" s="29">
        <v>76759.7</v>
      </c>
      <c r="E7" s="29">
        <v>96320.3</v>
      </c>
      <c r="F7" s="29">
        <v>99485.900000000009</v>
      </c>
      <c r="G7" s="29">
        <v>392798.10000000003</v>
      </c>
    </row>
    <row r="8" spans="1:7" x14ac:dyDescent="0.3">
      <c r="A8" s="31" t="s">
        <v>883</v>
      </c>
      <c r="B8" s="29">
        <v>64711.3</v>
      </c>
      <c r="C8" s="29">
        <v>28716.5</v>
      </c>
      <c r="D8" s="29">
        <v>34880.5</v>
      </c>
      <c r="E8" s="29">
        <v>182399.80000000002</v>
      </c>
      <c r="F8" s="29">
        <v>103146.40000000001</v>
      </c>
      <c r="G8" s="29">
        <v>413854.50000000006</v>
      </c>
    </row>
    <row r="9" spans="1:7" x14ac:dyDescent="0.3">
      <c r="A9" s="31" t="s">
        <v>879</v>
      </c>
      <c r="B9" s="29">
        <v>233262.2</v>
      </c>
      <c r="C9" s="29">
        <v>211461</v>
      </c>
      <c r="D9" s="29">
        <v>191844.8</v>
      </c>
      <c r="E9" s="29">
        <v>694901.8</v>
      </c>
      <c r="F9" s="29">
        <v>254855.40000000002</v>
      </c>
      <c r="G9" s="29">
        <v>1586325.2</v>
      </c>
    </row>
  </sheetData>
  <pageMargins left="0.7" right="0.7" top="0.78740157499999996" bottom="0.78740157499999996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3FAD-F74D-4F4E-A7DA-C1752466DF4B}">
  <dimension ref="B2:K633"/>
  <sheetViews>
    <sheetView zoomScaleNormal="100" workbookViewId="0">
      <selection activeCell="E25" sqref="E25"/>
    </sheetView>
  </sheetViews>
  <sheetFormatPr defaultRowHeight="14.4" x14ac:dyDescent="0.3"/>
  <cols>
    <col min="1" max="1" width="4.6640625" customWidth="1"/>
    <col min="2" max="2" width="10.88671875" customWidth="1"/>
    <col min="3" max="3" width="22.88671875" customWidth="1"/>
    <col min="4" max="4" width="14.44140625" customWidth="1"/>
    <col min="5" max="5" width="15.33203125" customWidth="1"/>
    <col min="6" max="7" width="15.5546875" customWidth="1"/>
    <col min="8" max="8" width="12" customWidth="1"/>
    <col min="9" max="9" width="12.88671875" customWidth="1"/>
    <col min="10" max="10" width="16.109375" customWidth="1"/>
  </cols>
  <sheetData>
    <row r="2" spans="2:10" ht="15.6" x14ac:dyDescent="0.3">
      <c r="B2" s="1" t="s">
        <v>89</v>
      </c>
    </row>
    <row r="4" spans="2:10" x14ac:dyDescent="0.3">
      <c r="B4" s="2" t="s">
        <v>90</v>
      </c>
      <c r="C4" s="3"/>
      <c r="D4" s="3"/>
      <c r="E4" s="3"/>
      <c r="F4" s="3"/>
      <c r="G4" s="3"/>
      <c r="H4" s="3"/>
      <c r="I4" s="3"/>
      <c r="J4" s="3"/>
    </row>
    <row r="5" spans="2:10" x14ac:dyDescent="0.3">
      <c r="B5" s="2" t="s">
        <v>91</v>
      </c>
      <c r="C5" s="3"/>
      <c r="D5" s="3"/>
      <c r="E5" s="3"/>
      <c r="F5" s="3"/>
      <c r="G5" s="3"/>
      <c r="H5" s="3"/>
      <c r="I5" s="3"/>
      <c r="J5" s="3"/>
    </row>
    <row r="22" spans="2:11" ht="15" thickBot="1" x14ac:dyDescent="0.35"/>
    <row r="23" spans="2:11" x14ac:dyDescent="0.3">
      <c r="B23" s="16" t="s">
        <v>1</v>
      </c>
      <c r="C23" s="17" t="s">
        <v>2</v>
      </c>
      <c r="D23" s="17" t="s">
        <v>8</v>
      </c>
      <c r="E23" s="17" t="s">
        <v>3</v>
      </c>
      <c r="F23" s="17" t="s">
        <v>4</v>
      </c>
      <c r="G23" s="17" t="s">
        <v>69</v>
      </c>
      <c r="H23" s="17" t="s">
        <v>5</v>
      </c>
      <c r="I23" s="17" t="s">
        <v>6</v>
      </c>
      <c r="J23" s="18" t="s">
        <v>7</v>
      </c>
      <c r="K23" s="14"/>
    </row>
    <row r="24" spans="2:11" x14ac:dyDescent="0.3">
      <c r="B24" s="6" t="s">
        <v>30</v>
      </c>
      <c r="C24" s="4" t="s">
        <v>62</v>
      </c>
      <c r="D24" s="4" t="s">
        <v>44</v>
      </c>
      <c r="E24" s="5">
        <v>44159</v>
      </c>
      <c r="F24" s="4" t="s">
        <v>10</v>
      </c>
      <c r="G24" s="4" t="s">
        <v>72</v>
      </c>
      <c r="H24" s="4">
        <v>110</v>
      </c>
      <c r="I24" s="10">
        <v>54.9</v>
      </c>
      <c r="J24" s="11">
        <v>6039</v>
      </c>
    </row>
    <row r="25" spans="2:11" x14ac:dyDescent="0.3">
      <c r="B25" s="6" t="s">
        <v>19</v>
      </c>
      <c r="C25" s="4" t="s">
        <v>51</v>
      </c>
      <c r="D25" s="4" t="s">
        <v>42</v>
      </c>
      <c r="E25" s="5">
        <v>44138</v>
      </c>
      <c r="F25" s="4" t="s">
        <v>38</v>
      </c>
      <c r="G25" s="4" t="s">
        <v>74</v>
      </c>
      <c r="H25" s="4">
        <v>112</v>
      </c>
      <c r="I25" s="10">
        <v>343</v>
      </c>
      <c r="J25" s="11">
        <v>38416</v>
      </c>
    </row>
    <row r="26" spans="2:11" x14ac:dyDescent="0.3">
      <c r="B26" s="6" t="s">
        <v>11</v>
      </c>
      <c r="C26" s="4" t="s">
        <v>43</v>
      </c>
      <c r="D26" s="4" t="s">
        <v>44</v>
      </c>
      <c r="E26" s="5">
        <v>43858</v>
      </c>
      <c r="F26" s="4" t="s">
        <v>16</v>
      </c>
      <c r="G26" s="4" t="s">
        <v>71</v>
      </c>
      <c r="H26" s="4">
        <v>178</v>
      </c>
      <c r="I26" s="10">
        <v>64.900000000000006</v>
      </c>
      <c r="J26" s="11">
        <v>7333.7000000000007</v>
      </c>
    </row>
    <row r="27" spans="2:11" x14ac:dyDescent="0.3">
      <c r="B27" s="6" t="s">
        <v>29</v>
      </c>
      <c r="C27" s="4" t="s">
        <v>61</v>
      </c>
      <c r="D27" s="4" t="s">
        <v>47</v>
      </c>
      <c r="E27" s="5">
        <v>43879</v>
      </c>
      <c r="F27" s="4" t="s">
        <v>10</v>
      </c>
      <c r="G27" s="4" t="s">
        <v>72</v>
      </c>
      <c r="H27" s="4">
        <v>233</v>
      </c>
      <c r="I27" s="10">
        <v>109.9</v>
      </c>
      <c r="J27" s="11">
        <v>25606.7</v>
      </c>
    </row>
    <row r="28" spans="2:11" x14ac:dyDescent="0.3">
      <c r="B28" s="6" t="s">
        <v>25</v>
      </c>
      <c r="C28" s="4" t="s">
        <v>58</v>
      </c>
      <c r="D28" s="4" t="s">
        <v>44</v>
      </c>
      <c r="E28" s="5">
        <v>44045</v>
      </c>
      <c r="F28" s="4" t="s">
        <v>12</v>
      </c>
      <c r="G28" s="4" t="s">
        <v>70</v>
      </c>
      <c r="H28" s="4">
        <v>258</v>
      </c>
      <c r="I28" s="10">
        <v>41.9</v>
      </c>
      <c r="J28" s="11">
        <v>10810.199999999999</v>
      </c>
    </row>
    <row r="29" spans="2:11" x14ac:dyDescent="0.3">
      <c r="B29" s="6" t="s">
        <v>31</v>
      </c>
      <c r="C29" s="4" t="s">
        <v>63</v>
      </c>
      <c r="D29" s="4" t="s">
        <v>55</v>
      </c>
      <c r="E29" s="5">
        <v>44090</v>
      </c>
      <c r="F29" s="4" t="s">
        <v>10</v>
      </c>
      <c r="G29" s="4" t="s">
        <v>72</v>
      </c>
      <c r="H29" s="4">
        <v>281</v>
      </c>
      <c r="I29" s="10">
        <v>699</v>
      </c>
      <c r="J29" s="11">
        <v>196419</v>
      </c>
    </row>
    <row r="30" spans="2:11" x14ac:dyDescent="0.3">
      <c r="B30" s="6" t="s">
        <v>30</v>
      </c>
      <c r="C30" s="4" t="s">
        <v>62</v>
      </c>
      <c r="D30" s="4" t="s">
        <v>44</v>
      </c>
      <c r="E30" s="5">
        <v>43867</v>
      </c>
      <c r="F30" s="4" t="s">
        <v>38</v>
      </c>
      <c r="G30" s="4" t="s">
        <v>74</v>
      </c>
      <c r="H30" s="4">
        <v>299</v>
      </c>
      <c r="I30" s="10">
        <v>54.9</v>
      </c>
      <c r="J30" s="11">
        <v>16415.099999999999</v>
      </c>
    </row>
    <row r="31" spans="2:11" x14ac:dyDescent="0.3">
      <c r="B31" s="6" t="s">
        <v>23</v>
      </c>
      <c r="C31" s="4" t="s">
        <v>56</v>
      </c>
      <c r="D31" s="4" t="s">
        <v>44</v>
      </c>
      <c r="E31" s="5">
        <v>44153</v>
      </c>
      <c r="F31" s="4" t="s">
        <v>38</v>
      </c>
      <c r="G31" s="4" t="s">
        <v>74</v>
      </c>
      <c r="H31" s="4">
        <v>178</v>
      </c>
      <c r="I31" s="10">
        <v>77.900000000000006</v>
      </c>
      <c r="J31" s="11">
        <v>8802.7000000000007</v>
      </c>
    </row>
    <row r="32" spans="2:11" x14ac:dyDescent="0.3">
      <c r="B32" s="6" t="s">
        <v>21</v>
      </c>
      <c r="C32" s="4" t="s">
        <v>53</v>
      </c>
      <c r="D32" s="4" t="s">
        <v>50</v>
      </c>
      <c r="E32" s="5">
        <v>43904</v>
      </c>
      <c r="F32" s="4" t="s">
        <v>16</v>
      </c>
      <c r="G32" s="4" t="s">
        <v>71</v>
      </c>
      <c r="H32" s="4">
        <v>129</v>
      </c>
      <c r="I32" s="10">
        <v>398</v>
      </c>
      <c r="J32" s="11">
        <v>51342</v>
      </c>
    </row>
    <row r="33" spans="2:10" x14ac:dyDescent="0.3">
      <c r="B33" s="6" t="s">
        <v>31</v>
      </c>
      <c r="C33" s="4" t="s">
        <v>63</v>
      </c>
      <c r="D33" s="4" t="s">
        <v>55</v>
      </c>
      <c r="E33" s="5">
        <v>44171</v>
      </c>
      <c r="F33" s="4" t="s">
        <v>16</v>
      </c>
      <c r="G33" s="4" t="s">
        <v>71</v>
      </c>
      <c r="H33" s="4">
        <v>142</v>
      </c>
      <c r="I33" s="10">
        <v>699</v>
      </c>
      <c r="J33" s="11">
        <v>99258</v>
      </c>
    </row>
    <row r="34" spans="2:10" x14ac:dyDescent="0.3">
      <c r="B34" s="6" t="s">
        <v>9</v>
      </c>
      <c r="C34" s="4" t="s">
        <v>41</v>
      </c>
      <c r="D34" s="4" t="s">
        <v>42</v>
      </c>
      <c r="E34" s="5">
        <v>43831</v>
      </c>
      <c r="F34" s="4" t="s">
        <v>10</v>
      </c>
      <c r="G34" s="4" t="s">
        <v>72</v>
      </c>
      <c r="H34" s="4">
        <v>178</v>
      </c>
      <c r="I34" s="10">
        <v>301</v>
      </c>
      <c r="J34" s="11">
        <v>53578</v>
      </c>
    </row>
    <row r="35" spans="2:10" x14ac:dyDescent="0.3">
      <c r="B35" s="6" t="s">
        <v>15</v>
      </c>
      <c r="C35" s="4" t="s">
        <v>46</v>
      </c>
      <c r="D35" s="4" t="s">
        <v>47</v>
      </c>
      <c r="E35" s="5">
        <v>44108</v>
      </c>
      <c r="F35" s="4" t="s">
        <v>38</v>
      </c>
      <c r="G35" s="4" t="s">
        <v>74</v>
      </c>
      <c r="H35" s="4">
        <v>207</v>
      </c>
      <c r="I35" s="10">
        <v>39.9</v>
      </c>
      <c r="J35" s="11">
        <v>8259.2999999999993</v>
      </c>
    </row>
    <row r="36" spans="2:10" x14ac:dyDescent="0.3">
      <c r="B36" s="6" t="s">
        <v>32</v>
      </c>
      <c r="C36" s="4" t="s">
        <v>64</v>
      </c>
      <c r="D36" s="4" t="s">
        <v>42</v>
      </c>
      <c r="E36" s="5">
        <v>43840</v>
      </c>
      <c r="F36" s="4" t="s">
        <v>10</v>
      </c>
      <c r="G36" s="4" t="s">
        <v>72</v>
      </c>
      <c r="H36" s="4">
        <v>211</v>
      </c>
      <c r="I36" s="10">
        <v>352</v>
      </c>
      <c r="J36" s="11">
        <v>74272</v>
      </c>
    </row>
    <row r="37" spans="2:10" x14ac:dyDescent="0.3">
      <c r="B37" s="6" t="s">
        <v>9</v>
      </c>
      <c r="C37" s="4" t="s">
        <v>41</v>
      </c>
      <c r="D37" s="4" t="s">
        <v>42</v>
      </c>
      <c r="E37" s="5">
        <v>44009</v>
      </c>
      <c r="F37" s="4" t="s">
        <v>12</v>
      </c>
      <c r="G37" s="4" t="s">
        <v>70</v>
      </c>
      <c r="H37" s="4">
        <v>220</v>
      </c>
      <c r="I37" s="10">
        <v>301</v>
      </c>
      <c r="J37" s="11">
        <v>66220</v>
      </c>
    </row>
    <row r="38" spans="2:10" x14ac:dyDescent="0.3">
      <c r="B38" s="6" t="s">
        <v>35</v>
      </c>
      <c r="C38" s="4" t="s">
        <v>67</v>
      </c>
      <c r="D38" s="4" t="s">
        <v>55</v>
      </c>
      <c r="E38" s="5">
        <v>44051</v>
      </c>
      <c r="F38" s="4" t="s">
        <v>10</v>
      </c>
      <c r="G38" s="4" t="s">
        <v>72</v>
      </c>
      <c r="H38" s="4">
        <v>230</v>
      </c>
      <c r="I38" s="10">
        <v>151</v>
      </c>
      <c r="J38" s="11">
        <v>34730</v>
      </c>
    </row>
    <row r="39" spans="2:10" x14ac:dyDescent="0.3">
      <c r="B39" s="6" t="s">
        <v>29</v>
      </c>
      <c r="C39" s="4" t="s">
        <v>61</v>
      </c>
      <c r="D39" s="4" t="s">
        <v>47</v>
      </c>
      <c r="E39" s="5">
        <v>43840</v>
      </c>
      <c r="F39" s="4" t="s">
        <v>14</v>
      </c>
      <c r="G39" s="4" t="s">
        <v>70</v>
      </c>
      <c r="H39" s="4">
        <v>178</v>
      </c>
      <c r="I39" s="10">
        <v>109.9</v>
      </c>
      <c r="J39" s="11">
        <v>30442.300000000003</v>
      </c>
    </row>
    <row r="40" spans="2:10" x14ac:dyDescent="0.3">
      <c r="B40" s="6" t="s">
        <v>13</v>
      </c>
      <c r="C40" s="4" t="s">
        <v>45</v>
      </c>
      <c r="D40" s="4" t="s">
        <v>44</v>
      </c>
      <c r="E40" s="5">
        <v>43873</v>
      </c>
      <c r="F40" s="4" t="s">
        <v>12</v>
      </c>
      <c r="G40" s="4" t="s">
        <v>70</v>
      </c>
      <c r="H40" s="4">
        <v>102</v>
      </c>
      <c r="I40" s="10">
        <v>68.5</v>
      </c>
      <c r="J40" s="11">
        <v>6987</v>
      </c>
    </row>
    <row r="41" spans="2:10" x14ac:dyDescent="0.3">
      <c r="B41" s="6" t="s">
        <v>24</v>
      </c>
      <c r="C41" s="4" t="s">
        <v>57</v>
      </c>
      <c r="D41" s="4" t="s">
        <v>55</v>
      </c>
      <c r="E41" s="5">
        <v>43919</v>
      </c>
      <c r="F41" s="4" t="s">
        <v>16</v>
      </c>
      <c r="G41" s="4" t="s">
        <v>71</v>
      </c>
      <c r="H41" s="4">
        <v>178</v>
      </c>
      <c r="I41" s="10">
        <v>299</v>
      </c>
      <c r="J41" s="11">
        <v>37076</v>
      </c>
    </row>
    <row r="42" spans="2:10" x14ac:dyDescent="0.3">
      <c r="B42" s="6" t="s">
        <v>19</v>
      </c>
      <c r="C42" s="4" t="s">
        <v>51</v>
      </c>
      <c r="D42" s="4" t="s">
        <v>42</v>
      </c>
      <c r="E42" s="5">
        <v>44054</v>
      </c>
      <c r="F42" s="4" t="s">
        <v>16</v>
      </c>
      <c r="G42" s="4" t="s">
        <v>71</v>
      </c>
      <c r="H42" s="4">
        <v>126</v>
      </c>
      <c r="I42" s="10">
        <v>343</v>
      </c>
      <c r="J42" s="11">
        <v>43218</v>
      </c>
    </row>
    <row r="43" spans="2:10" x14ac:dyDescent="0.3">
      <c r="B43" s="6" t="s">
        <v>29</v>
      </c>
      <c r="C43" s="4" t="s">
        <v>61</v>
      </c>
      <c r="D43" s="4" t="s">
        <v>47</v>
      </c>
      <c r="E43" s="5">
        <v>44129</v>
      </c>
      <c r="F43" s="4" t="s">
        <v>14</v>
      </c>
      <c r="G43" s="4" t="s">
        <v>70</v>
      </c>
      <c r="H43" s="4">
        <v>160</v>
      </c>
      <c r="I43" s="10">
        <v>109.9</v>
      </c>
      <c r="J43" s="11">
        <v>17584</v>
      </c>
    </row>
    <row r="44" spans="2:10" x14ac:dyDescent="0.3">
      <c r="B44" s="6" t="s">
        <v>36</v>
      </c>
      <c r="C44" s="4" t="s">
        <v>68</v>
      </c>
      <c r="D44" s="4" t="s">
        <v>55</v>
      </c>
      <c r="E44" s="5">
        <v>44147</v>
      </c>
      <c r="F44" s="4" t="s">
        <v>26</v>
      </c>
      <c r="G44" s="4" t="s">
        <v>73</v>
      </c>
      <c r="H44" s="4">
        <v>219</v>
      </c>
      <c r="I44" s="10">
        <v>199.9</v>
      </c>
      <c r="J44" s="11">
        <v>43778.1</v>
      </c>
    </row>
    <row r="45" spans="2:10" x14ac:dyDescent="0.3">
      <c r="B45" s="6" t="s">
        <v>22</v>
      </c>
      <c r="C45" s="4" t="s">
        <v>54</v>
      </c>
      <c r="D45" s="4" t="s">
        <v>55</v>
      </c>
      <c r="E45" s="5">
        <v>44153</v>
      </c>
      <c r="F45" s="4" t="s">
        <v>37</v>
      </c>
      <c r="G45" s="4" t="s">
        <v>73</v>
      </c>
      <c r="H45" s="4">
        <v>277</v>
      </c>
      <c r="I45" s="10">
        <v>529</v>
      </c>
      <c r="J45" s="11">
        <v>146533</v>
      </c>
    </row>
    <row r="46" spans="2:10" x14ac:dyDescent="0.3">
      <c r="B46" s="6" t="s">
        <v>25</v>
      </c>
      <c r="C46" s="4" t="s">
        <v>58</v>
      </c>
      <c r="D46" s="4" t="s">
        <v>44</v>
      </c>
      <c r="E46" s="5">
        <v>44030</v>
      </c>
      <c r="F46" s="4" t="s">
        <v>39</v>
      </c>
      <c r="G46" s="4" t="s">
        <v>74</v>
      </c>
      <c r="H46" s="4">
        <v>128</v>
      </c>
      <c r="I46" s="10">
        <v>41.9</v>
      </c>
      <c r="J46" s="11">
        <v>5363.2</v>
      </c>
    </row>
    <row r="47" spans="2:10" x14ac:dyDescent="0.3">
      <c r="B47" s="6" t="s">
        <v>24</v>
      </c>
      <c r="C47" s="4" t="s">
        <v>57</v>
      </c>
      <c r="D47" s="4" t="s">
        <v>55</v>
      </c>
      <c r="E47" s="5">
        <v>44114</v>
      </c>
      <c r="F47" s="4" t="s">
        <v>14</v>
      </c>
      <c r="G47" s="4" t="s">
        <v>70</v>
      </c>
      <c r="H47" s="4">
        <v>158</v>
      </c>
      <c r="I47" s="10">
        <v>299</v>
      </c>
      <c r="J47" s="11">
        <v>47242</v>
      </c>
    </row>
    <row r="48" spans="2:10" x14ac:dyDescent="0.3">
      <c r="B48" s="6" t="s">
        <v>25</v>
      </c>
      <c r="C48" s="4" t="s">
        <v>58</v>
      </c>
      <c r="D48" s="4" t="s">
        <v>44</v>
      </c>
      <c r="E48" s="5">
        <v>44183</v>
      </c>
      <c r="F48" s="4" t="s">
        <v>37</v>
      </c>
      <c r="G48" s="4" t="s">
        <v>73</v>
      </c>
      <c r="H48" s="4">
        <v>189</v>
      </c>
      <c r="I48" s="10">
        <v>41.9</v>
      </c>
      <c r="J48" s="11">
        <v>7919.0999999999995</v>
      </c>
    </row>
    <row r="49" spans="2:10" x14ac:dyDescent="0.3">
      <c r="B49" s="6" t="s">
        <v>11</v>
      </c>
      <c r="C49" s="4" t="s">
        <v>43</v>
      </c>
      <c r="D49" s="4" t="s">
        <v>44</v>
      </c>
      <c r="E49" s="5">
        <v>43913</v>
      </c>
      <c r="F49" s="4" t="s">
        <v>39</v>
      </c>
      <c r="G49" s="4" t="s">
        <v>74</v>
      </c>
      <c r="H49" s="4">
        <v>198</v>
      </c>
      <c r="I49" s="10">
        <v>64.900000000000006</v>
      </c>
      <c r="J49" s="11">
        <v>12850.2</v>
      </c>
    </row>
    <row r="50" spans="2:10" x14ac:dyDescent="0.3">
      <c r="B50" s="6" t="s">
        <v>33</v>
      </c>
      <c r="C50" s="4" t="s">
        <v>65</v>
      </c>
      <c r="D50" s="4" t="s">
        <v>50</v>
      </c>
      <c r="E50" s="5">
        <v>43870</v>
      </c>
      <c r="F50" s="4" t="s">
        <v>10</v>
      </c>
      <c r="G50" s="4" t="s">
        <v>72</v>
      </c>
      <c r="H50" s="4">
        <v>215</v>
      </c>
      <c r="I50" s="10">
        <v>201</v>
      </c>
      <c r="J50" s="11">
        <v>43215</v>
      </c>
    </row>
    <row r="51" spans="2:10" x14ac:dyDescent="0.3">
      <c r="B51" s="6" t="s">
        <v>33</v>
      </c>
      <c r="C51" s="4" t="s">
        <v>65</v>
      </c>
      <c r="D51" s="4" t="s">
        <v>50</v>
      </c>
      <c r="E51" s="5">
        <v>44090</v>
      </c>
      <c r="F51" s="4" t="s">
        <v>14</v>
      </c>
      <c r="G51" s="4" t="s">
        <v>70</v>
      </c>
      <c r="H51" s="4">
        <v>230</v>
      </c>
      <c r="I51" s="10">
        <v>201</v>
      </c>
      <c r="J51" s="11">
        <v>46230</v>
      </c>
    </row>
    <row r="52" spans="2:10" x14ac:dyDescent="0.3">
      <c r="B52" s="6" t="s">
        <v>27</v>
      </c>
      <c r="C52" s="4" t="s">
        <v>59</v>
      </c>
      <c r="D52" s="4" t="s">
        <v>47</v>
      </c>
      <c r="E52" s="5">
        <v>43964</v>
      </c>
      <c r="F52" s="4" t="s">
        <v>26</v>
      </c>
      <c r="G52" s="4" t="s">
        <v>73</v>
      </c>
      <c r="H52" s="4">
        <v>234</v>
      </c>
      <c r="I52" s="10">
        <v>49.9</v>
      </c>
      <c r="J52" s="11">
        <v>11676.6</v>
      </c>
    </row>
    <row r="53" spans="2:10" x14ac:dyDescent="0.3">
      <c r="B53" s="6" t="s">
        <v>34</v>
      </c>
      <c r="C53" s="4" t="s">
        <v>66</v>
      </c>
      <c r="D53" s="4" t="s">
        <v>47</v>
      </c>
      <c r="E53" s="5">
        <v>43913</v>
      </c>
      <c r="F53" s="4" t="s">
        <v>14</v>
      </c>
      <c r="G53" s="4" t="s">
        <v>70</v>
      </c>
      <c r="H53" s="4">
        <v>241</v>
      </c>
      <c r="I53" s="10">
        <v>49.9</v>
      </c>
      <c r="J53" s="11">
        <v>12025.9</v>
      </c>
    </row>
    <row r="54" spans="2:10" x14ac:dyDescent="0.3">
      <c r="B54" s="6" t="s">
        <v>24</v>
      </c>
      <c r="C54" s="4" t="s">
        <v>57</v>
      </c>
      <c r="D54" s="4" t="s">
        <v>55</v>
      </c>
      <c r="E54" s="5">
        <v>44072</v>
      </c>
      <c r="F54" s="4" t="s">
        <v>12</v>
      </c>
      <c r="G54" s="4" t="s">
        <v>70</v>
      </c>
      <c r="H54" s="4">
        <v>282</v>
      </c>
      <c r="I54" s="10">
        <v>299</v>
      </c>
      <c r="J54" s="11">
        <v>84318</v>
      </c>
    </row>
    <row r="55" spans="2:10" x14ac:dyDescent="0.3">
      <c r="B55" s="6" t="s">
        <v>17</v>
      </c>
      <c r="C55" s="4" t="s">
        <v>48</v>
      </c>
      <c r="D55" s="4" t="s">
        <v>47</v>
      </c>
      <c r="E55" s="5">
        <v>44039</v>
      </c>
      <c r="F55" s="4" t="s">
        <v>14</v>
      </c>
      <c r="G55" s="4" t="s">
        <v>70</v>
      </c>
      <c r="H55" s="4">
        <v>292</v>
      </c>
      <c r="I55" s="10">
        <v>699</v>
      </c>
      <c r="J55" s="11">
        <v>204108</v>
      </c>
    </row>
    <row r="56" spans="2:10" x14ac:dyDescent="0.3">
      <c r="B56" s="6" t="s">
        <v>28</v>
      </c>
      <c r="C56" s="4" t="s">
        <v>60</v>
      </c>
      <c r="D56" s="4" t="s">
        <v>55</v>
      </c>
      <c r="E56" s="5">
        <v>43937</v>
      </c>
      <c r="F56" s="4" t="s">
        <v>37</v>
      </c>
      <c r="G56" s="4" t="s">
        <v>73</v>
      </c>
      <c r="H56" s="4">
        <v>148</v>
      </c>
      <c r="I56" s="10">
        <v>72.900000000000006</v>
      </c>
      <c r="J56" s="11">
        <v>10789.2</v>
      </c>
    </row>
    <row r="57" spans="2:10" x14ac:dyDescent="0.3">
      <c r="B57" s="6" t="s">
        <v>23</v>
      </c>
      <c r="C57" s="4" t="s">
        <v>56</v>
      </c>
      <c r="D57" s="4" t="s">
        <v>44</v>
      </c>
      <c r="E57" s="5">
        <v>44057</v>
      </c>
      <c r="F57" s="4" t="s">
        <v>16</v>
      </c>
      <c r="G57" s="4" t="s">
        <v>71</v>
      </c>
      <c r="H57" s="4">
        <v>218</v>
      </c>
      <c r="I57" s="10">
        <v>77.900000000000006</v>
      </c>
      <c r="J57" s="11">
        <v>16982.2</v>
      </c>
    </row>
    <row r="58" spans="2:10" x14ac:dyDescent="0.3">
      <c r="B58" s="6" t="s">
        <v>24</v>
      </c>
      <c r="C58" s="4" t="s">
        <v>57</v>
      </c>
      <c r="D58" s="4" t="s">
        <v>55</v>
      </c>
      <c r="E58" s="5">
        <v>44195</v>
      </c>
      <c r="F58" s="4" t="s">
        <v>10</v>
      </c>
      <c r="G58" s="4" t="s">
        <v>72</v>
      </c>
      <c r="H58" s="4">
        <v>292</v>
      </c>
      <c r="I58" s="10">
        <v>299</v>
      </c>
      <c r="J58" s="11">
        <v>87308</v>
      </c>
    </row>
    <row r="59" spans="2:10" x14ac:dyDescent="0.3">
      <c r="B59" s="6" t="s">
        <v>15</v>
      </c>
      <c r="C59" s="4" t="s">
        <v>46</v>
      </c>
      <c r="D59" s="4" t="s">
        <v>47</v>
      </c>
      <c r="E59" s="5">
        <v>44165</v>
      </c>
      <c r="F59" s="4" t="s">
        <v>14</v>
      </c>
      <c r="G59" s="4" t="s">
        <v>70</v>
      </c>
      <c r="H59" s="4">
        <v>124</v>
      </c>
      <c r="I59" s="10">
        <v>39.9</v>
      </c>
      <c r="J59" s="11">
        <v>4947.5999999999995</v>
      </c>
    </row>
    <row r="60" spans="2:10" x14ac:dyDescent="0.3">
      <c r="B60" s="6" t="s">
        <v>28</v>
      </c>
      <c r="C60" s="4" t="s">
        <v>60</v>
      </c>
      <c r="D60" s="4" t="s">
        <v>55</v>
      </c>
      <c r="E60" s="5">
        <v>43895</v>
      </c>
      <c r="F60" s="4" t="s">
        <v>16</v>
      </c>
      <c r="G60" s="4" t="s">
        <v>71</v>
      </c>
      <c r="H60" s="4">
        <v>156</v>
      </c>
      <c r="I60" s="10">
        <v>72.900000000000006</v>
      </c>
      <c r="J60" s="11">
        <v>11372.400000000001</v>
      </c>
    </row>
    <row r="61" spans="2:10" x14ac:dyDescent="0.3">
      <c r="B61" s="6" t="s">
        <v>20</v>
      </c>
      <c r="C61" s="4" t="s">
        <v>52</v>
      </c>
      <c r="D61" s="4" t="s">
        <v>42</v>
      </c>
      <c r="E61" s="5">
        <v>44195</v>
      </c>
      <c r="F61" s="4" t="s">
        <v>26</v>
      </c>
      <c r="G61" s="4" t="s">
        <v>73</v>
      </c>
      <c r="H61" s="4">
        <v>192</v>
      </c>
      <c r="I61" s="10">
        <v>343</v>
      </c>
      <c r="J61" s="11">
        <v>65856</v>
      </c>
    </row>
    <row r="62" spans="2:10" x14ac:dyDescent="0.3">
      <c r="B62" s="6" t="s">
        <v>25</v>
      </c>
      <c r="C62" s="4" t="s">
        <v>58</v>
      </c>
      <c r="D62" s="4" t="s">
        <v>44</v>
      </c>
      <c r="E62" s="5">
        <v>44018</v>
      </c>
      <c r="F62" s="4" t="s">
        <v>14</v>
      </c>
      <c r="G62" s="4" t="s">
        <v>70</v>
      </c>
      <c r="H62" s="4">
        <v>208</v>
      </c>
      <c r="I62" s="10">
        <v>41.9</v>
      </c>
      <c r="J62" s="11">
        <v>8715.1999999999989</v>
      </c>
    </row>
    <row r="63" spans="2:10" x14ac:dyDescent="0.3">
      <c r="B63" s="6" t="s">
        <v>22</v>
      </c>
      <c r="C63" s="4" t="s">
        <v>54</v>
      </c>
      <c r="D63" s="4" t="s">
        <v>55</v>
      </c>
      <c r="E63" s="5">
        <v>44084</v>
      </c>
      <c r="F63" s="4" t="s">
        <v>12</v>
      </c>
      <c r="G63" s="4" t="s">
        <v>70</v>
      </c>
      <c r="H63" s="4">
        <v>251</v>
      </c>
      <c r="I63" s="10">
        <v>529</v>
      </c>
      <c r="J63" s="11">
        <v>132779</v>
      </c>
    </row>
    <row r="64" spans="2:10" x14ac:dyDescent="0.3">
      <c r="B64" s="6" t="s">
        <v>17</v>
      </c>
      <c r="C64" s="4" t="s">
        <v>48</v>
      </c>
      <c r="D64" s="4" t="s">
        <v>47</v>
      </c>
      <c r="E64" s="5">
        <v>44150</v>
      </c>
      <c r="F64" s="4" t="s">
        <v>10</v>
      </c>
      <c r="G64" s="4" t="s">
        <v>72</v>
      </c>
      <c r="H64" s="4">
        <v>285</v>
      </c>
      <c r="I64" s="10">
        <v>699</v>
      </c>
      <c r="J64" s="11">
        <v>199215</v>
      </c>
    </row>
    <row r="65" spans="2:10" x14ac:dyDescent="0.3">
      <c r="B65" s="6" t="s">
        <v>29</v>
      </c>
      <c r="C65" s="4" t="s">
        <v>61</v>
      </c>
      <c r="D65" s="4" t="s">
        <v>47</v>
      </c>
      <c r="E65" s="5">
        <v>44186</v>
      </c>
      <c r="F65" s="4" t="s">
        <v>40</v>
      </c>
      <c r="G65" s="4" t="s">
        <v>74</v>
      </c>
      <c r="H65" s="4">
        <v>131</v>
      </c>
      <c r="I65" s="10">
        <v>109.9</v>
      </c>
      <c r="J65" s="11">
        <v>14396.900000000001</v>
      </c>
    </row>
    <row r="66" spans="2:10" x14ac:dyDescent="0.3">
      <c r="B66" s="6" t="s">
        <v>17</v>
      </c>
      <c r="C66" s="4" t="s">
        <v>48</v>
      </c>
      <c r="D66" s="4" t="s">
        <v>47</v>
      </c>
      <c r="E66" s="5">
        <v>43901</v>
      </c>
      <c r="F66" s="4" t="s">
        <v>16</v>
      </c>
      <c r="G66" s="4" t="s">
        <v>71</v>
      </c>
      <c r="H66" s="4">
        <v>163</v>
      </c>
      <c r="I66" s="10">
        <v>699</v>
      </c>
      <c r="J66" s="11">
        <v>113937</v>
      </c>
    </row>
    <row r="67" spans="2:10" x14ac:dyDescent="0.3">
      <c r="B67" s="6" t="s">
        <v>33</v>
      </c>
      <c r="C67" s="4" t="s">
        <v>65</v>
      </c>
      <c r="D67" s="4" t="s">
        <v>50</v>
      </c>
      <c r="E67" s="5">
        <v>43840</v>
      </c>
      <c r="F67" s="4" t="s">
        <v>10</v>
      </c>
      <c r="G67" s="4" t="s">
        <v>72</v>
      </c>
      <c r="H67" s="4">
        <v>186</v>
      </c>
      <c r="I67" s="10">
        <v>201</v>
      </c>
      <c r="J67" s="11">
        <v>37386</v>
      </c>
    </row>
    <row r="68" spans="2:10" x14ac:dyDescent="0.3">
      <c r="B68" s="6" t="s">
        <v>34</v>
      </c>
      <c r="C68" s="4" t="s">
        <v>66</v>
      </c>
      <c r="D68" s="4" t="s">
        <v>47</v>
      </c>
      <c r="E68" s="5">
        <v>43843</v>
      </c>
      <c r="F68" s="4" t="s">
        <v>16</v>
      </c>
      <c r="G68" s="4" t="s">
        <v>71</v>
      </c>
      <c r="H68" s="4">
        <v>195</v>
      </c>
      <c r="I68" s="10">
        <v>49.9</v>
      </c>
      <c r="J68" s="11">
        <v>9730.5</v>
      </c>
    </row>
    <row r="69" spans="2:10" x14ac:dyDescent="0.3">
      <c r="B69" s="6" t="s">
        <v>21</v>
      </c>
      <c r="C69" s="4" t="s">
        <v>53</v>
      </c>
      <c r="D69" s="4" t="s">
        <v>50</v>
      </c>
      <c r="E69" s="5">
        <v>44153</v>
      </c>
      <c r="F69" s="4" t="s">
        <v>12</v>
      </c>
      <c r="G69" s="4" t="s">
        <v>70</v>
      </c>
      <c r="H69" s="4">
        <v>225</v>
      </c>
      <c r="I69" s="10">
        <v>398</v>
      </c>
      <c r="J69" s="11">
        <v>89550</v>
      </c>
    </row>
    <row r="70" spans="2:10" x14ac:dyDescent="0.3">
      <c r="B70" s="6" t="s">
        <v>20</v>
      </c>
      <c r="C70" s="4" t="s">
        <v>52</v>
      </c>
      <c r="D70" s="4" t="s">
        <v>42</v>
      </c>
      <c r="E70" s="5">
        <v>43946</v>
      </c>
      <c r="F70" s="4" t="s">
        <v>26</v>
      </c>
      <c r="G70" s="4" t="s">
        <v>73</v>
      </c>
      <c r="H70" s="4">
        <v>242</v>
      </c>
      <c r="I70" s="10">
        <v>343</v>
      </c>
      <c r="J70" s="11">
        <v>83006</v>
      </c>
    </row>
    <row r="71" spans="2:10" x14ac:dyDescent="0.3">
      <c r="B71" s="6" t="s">
        <v>17</v>
      </c>
      <c r="C71" s="4" t="s">
        <v>48</v>
      </c>
      <c r="D71" s="4" t="s">
        <v>47</v>
      </c>
      <c r="E71" s="5">
        <v>43916</v>
      </c>
      <c r="F71" s="4" t="s">
        <v>12</v>
      </c>
      <c r="G71" s="4" t="s">
        <v>70</v>
      </c>
      <c r="H71" s="4">
        <v>114</v>
      </c>
      <c r="I71" s="10">
        <v>699</v>
      </c>
      <c r="J71" s="11">
        <v>79686</v>
      </c>
    </row>
    <row r="72" spans="2:10" x14ac:dyDescent="0.3">
      <c r="B72" s="6" t="s">
        <v>34</v>
      </c>
      <c r="C72" s="4" t="s">
        <v>66</v>
      </c>
      <c r="D72" s="4" t="s">
        <v>47</v>
      </c>
      <c r="E72" s="5">
        <v>43967</v>
      </c>
      <c r="F72" s="4" t="s">
        <v>14</v>
      </c>
      <c r="G72" s="4" t="s">
        <v>70</v>
      </c>
      <c r="H72" s="4">
        <v>115</v>
      </c>
      <c r="I72" s="10">
        <v>49.9</v>
      </c>
      <c r="J72" s="11">
        <v>5738.5</v>
      </c>
    </row>
    <row r="73" spans="2:10" x14ac:dyDescent="0.3">
      <c r="B73" s="6" t="s">
        <v>30</v>
      </c>
      <c r="C73" s="4" t="s">
        <v>62</v>
      </c>
      <c r="D73" s="4" t="s">
        <v>44</v>
      </c>
      <c r="E73" s="5">
        <v>43991</v>
      </c>
      <c r="F73" s="4" t="s">
        <v>39</v>
      </c>
      <c r="G73" s="4" t="s">
        <v>74</v>
      </c>
      <c r="H73" s="4">
        <v>117</v>
      </c>
      <c r="I73" s="10">
        <v>54.9</v>
      </c>
      <c r="J73" s="11">
        <v>6423.3</v>
      </c>
    </row>
    <row r="74" spans="2:10" x14ac:dyDescent="0.3">
      <c r="B74" s="6" t="s">
        <v>30</v>
      </c>
      <c r="C74" s="4" t="s">
        <v>62</v>
      </c>
      <c r="D74" s="4" t="s">
        <v>44</v>
      </c>
      <c r="E74" s="5">
        <v>44117</v>
      </c>
      <c r="F74" s="4" t="s">
        <v>40</v>
      </c>
      <c r="G74" s="4" t="s">
        <v>74</v>
      </c>
      <c r="H74" s="4">
        <v>140</v>
      </c>
      <c r="I74" s="10">
        <v>54.9</v>
      </c>
      <c r="J74" s="11">
        <v>7686</v>
      </c>
    </row>
    <row r="75" spans="2:10" x14ac:dyDescent="0.3">
      <c r="B75" s="6" t="s">
        <v>15</v>
      </c>
      <c r="C75" s="4" t="s">
        <v>46</v>
      </c>
      <c r="D75" s="4" t="s">
        <v>47</v>
      </c>
      <c r="E75" s="5">
        <v>44096</v>
      </c>
      <c r="F75" s="4" t="s">
        <v>12</v>
      </c>
      <c r="G75" s="4" t="s">
        <v>70</v>
      </c>
      <c r="H75" s="4">
        <v>279</v>
      </c>
      <c r="I75" s="10">
        <v>39.9</v>
      </c>
      <c r="J75" s="11">
        <v>11132.1</v>
      </c>
    </row>
    <row r="76" spans="2:10" x14ac:dyDescent="0.3">
      <c r="B76" s="6" t="s">
        <v>29</v>
      </c>
      <c r="C76" s="4" t="s">
        <v>61</v>
      </c>
      <c r="D76" s="4" t="s">
        <v>47</v>
      </c>
      <c r="E76" s="5">
        <v>43964</v>
      </c>
      <c r="F76" s="4" t="s">
        <v>16</v>
      </c>
      <c r="G76" s="4" t="s">
        <v>71</v>
      </c>
      <c r="H76" s="4">
        <v>288</v>
      </c>
      <c r="I76" s="10">
        <v>109.9</v>
      </c>
      <c r="J76" s="11">
        <v>31651.200000000001</v>
      </c>
    </row>
    <row r="77" spans="2:10" x14ac:dyDescent="0.3">
      <c r="B77" s="6" t="s">
        <v>34</v>
      </c>
      <c r="C77" s="4" t="s">
        <v>66</v>
      </c>
      <c r="D77" s="4" t="s">
        <v>47</v>
      </c>
      <c r="E77" s="5">
        <v>43898</v>
      </c>
      <c r="F77" s="4" t="s">
        <v>14</v>
      </c>
      <c r="G77" s="4" t="s">
        <v>70</v>
      </c>
      <c r="H77" s="4">
        <v>129</v>
      </c>
      <c r="I77" s="10">
        <v>49.9</v>
      </c>
      <c r="J77" s="11">
        <v>6437.0999999999995</v>
      </c>
    </row>
    <row r="78" spans="2:10" x14ac:dyDescent="0.3">
      <c r="B78" s="6" t="s">
        <v>31</v>
      </c>
      <c r="C78" s="4" t="s">
        <v>63</v>
      </c>
      <c r="D78" s="4" t="s">
        <v>55</v>
      </c>
      <c r="E78" s="5">
        <v>43979</v>
      </c>
      <c r="F78" s="4" t="s">
        <v>26</v>
      </c>
      <c r="G78" s="4" t="s">
        <v>73</v>
      </c>
      <c r="H78" s="4">
        <v>164</v>
      </c>
      <c r="I78" s="10">
        <v>699</v>
      </c>
      <c r="J78" s="11">
        <v>114636</v>
      </c>
    </row>
    <row r="79" spans="2:10" x14ac:dyDescent="0.3">
      <c r="B79" s="6" t="s">
        <v>17</v>
      </c>
      <c r="C79" s="4" t="s">
        <v>48</v>
      </c>
      <c r="D79" s="4" t="s">
        <v>47</v>
      </c>
      <c r="E79" s="5">
        <v>44054</v>
      </c>
      <c r="F79" s="4" t="s">
        <v>39</v>
      </c>
      <c r="G79" s="4" t="s">
        <v>74</v>
      </c>
      <c r="H79" s="4">
        <v>222</v>
      </c>
      <c r="I79" s="10">
        <v>699</v>
      </c>
      <c r="J79" s="11">
        <v>155178</v>
      </c>
    </row>
    <row r="80" spans="2:10" x14ac:dyDescent="0.3">
      <c r="B80" s="6" t="s">
        <v>19</v>
      </c>
      <c r="C80" s="4" t="s">
        <v>51</v>
      </c>
      <c r="D80" s="4" t="s">
        <v>42</v>
      </c>
      <c r="E80" s="5">
        <v>44084</v>
      </c>
      <c r="F80" s="4" t="s">
        <v>16</v>
      </c>
      <c r="G80" s="4" t="s">
        <v>71</v>
      </c>
      <c r="H80" s="4">
        <v>258</v>
      </c>
      <c r="I80" s="10">
        <v>343</v>
      </c>
      <c r="J80" s="11">
        <v>88494</v>
      </c>
    </row>
    <row r="81" spans="2:10" x14ac:dyDescent="0.3">
      <c r="B81" s="6" t="s">
        <v>19</v>
      </c>
      <c r="C81" s="4" t="s">
        <v>51</v>
      </c>
      <c r="D81" s="4" t="s">
        <v>42</v>
      </c>
      <c r="E81" s="5">
        <v>44096</v>
      </c>
      <c r="F81" s="4" t="s">
        <v>10</v>
      </c>
      <c r="G81" s="4" t="s">
        <v>72</v>
      </c>
      <c r="H81" s="4">
        <v>178</v>
      </c>
      <c r="I81" s="10">
        <v>343</v>
      </c>
      <c r="J81" s="11">
        <v>38416</v>
      </c>
    </row>
    <row r="82" spans="2:10" x14ac:dyDescent="0.3">
      <c r="B82" s="6" t="s">
        <v>29</v>
      </c>
      <c r="C82" s="4" t="s">
        <v>61</v>
      </c>
      <c r="D82" s="4" t="s">
        <v>47</v>
      </c>
      <c r="E82" s="5">
        <v>43949</v>
      </c>
      <c r="F82" s="4" t="s">
        <v>16</v>
      </c>
      <c r="G82" s="4" t="s">
        <v>71</v>
      </c>
      <c r="H82" s="4">
        <v>140</v>
      </c>
      <c r="I82" s="10">
        <v>109.9</v>
      </c>
      <c r="J82" s="11">
        <v>15386</v>
      </c>
    </row>
    <row r="83" spans="2:10" x14ac:dyDescent="0.3">
      <c r="B83" s="6" t="s">
        <v>31</v>
      </c>
      <c r="C83" s="4" t="s">
        <v>63</v>
      </c>
      <c r="D83" s="4" t="s">
        <v>55</v>
      </c>
      <c r="E83" s="5">
        <v>43964</v>
      </c>
      <c r="F83" s="4" t="s">
        <v>10</v>
      </c>
      <c r="G83" s="4" t="s">
        <v>72</v>
      </c>
      <c r="H83" s="4">
        <v>168</v>
      </c>
      <c r="I83" s="10">
        <v>699</v>
      </c>
      <c r="J83" s="11">
        <v>117432</v>
      </c>
    </row>
    <row r="84" spans="2:10" x14ac:dyDescent="0.3">
      <c r="B84" s="6" t="s">
        <v>20</v>
      </c>
      <c r="C84" s="4" t="s">
        <v>52</v>
      </c>
      <c r="D84" s="4" t="s">
        <v>42</v>
      </c>
      <c r="E84" s="5">
        <v>43988</v>
      </c>
      <c r="F84" s="4" t="s">
        <v>16</v>
      </c>
      <c r="G84" s="4" t="s">
        <v>71</v>
      </c>
      <c r="H84" s="4">
        <v>253</v>
      </c>
      <c r="I84" s="10">
        <v>343</v>
      </c>
      <c r="J84" s="11">
        <v>86779</v>
      </c>
    </row>
    <row r="85" spans="2:10" x14ac:dyDescent="0.3">
      <c r="B85" s="6" t="s">
        <v>36</v>
      </c>
      <c r="C85" s="4" t="s">
        <v>68</v>
      </c>
      <c r="D85" s="4" t="s">
        <v>55</v>
      </c>
      <c r="E85" s="5">
        <v>43885</v>
      </c>
      <c r="F85" s="4" t="s">
        <v>40</v>
      </c>
      <c r="G85" s="4" t="s">
        <v>74</v>
      </c>
      <c r="H85" s="4">
        <v>285</v>
      </c>
      <c r="I85" s="10">
        <v>199.9</v>
      </c>
      <c r="J85" s="11">
        <v>56971.5</v>
      </c>
    </row>
    <row r="86" spans="2:10" x14ac:dyDescent="0.3">
      <c r="B86" s="6" t="s">
        <v>24</v>
      </c>
      <c r="C86" s="4" t="s">
        <v>57</v>
      </c>
      <c r="D86" s="4" t="s">
        <v>55</v>
      </c>
      <c r="E86" s="5">
        <v>44003</v>
      </c>
      <c r="F86" s="4" t="s">
        <v>16</v>
      </c>
      <c r="G86" s="4" t="s">
        <v>71</v>
      </c>
      <c r="H86" s="4">
        <v>295</v>
      </c>
      <c r="I86" s="10">
        <v>299</v>
      </c>
      <c r="J86" s="11">
        <v>88205</v>
      </c>
    </row>
    <row r="87" spans="2:10" x14ac:dyDescent="0.3">
      <c r="B87" s="6" t="s">
        <v>29</v>
      </c>
      <c r="C87" s="4" t="s">
        <v>61</v>
      </c>
      <c r="D87" s="4" t="s">
        <v>47</v>
      </c>
      <c r="E87" s="5">
        <v>44117</v>
      </c>
      <c r="F87" s="4" t="s">
        <v>39</v>
      </c>
      <c r="G87" s="4" t="s">
        <v>74</v>
      </c>
      <c r="H87" s="4">
        <v>100</v>
      </c>
      <c r="I87" s="10">
        <v>109.9</v>
      </c>
      <c r="J87" s="11">
        <v>10990</v>
      </c>
    </row>
    <row r="88" spans="2:10" x14ac:dyDescent="0.3">
      <c r="B88" s="6" t="s">
        <v>9</v>
      </c>
      <c r="C88" s="4" t="s">
        <v>41</v>
      </c>
      <c r="D88" s="4" t="s">
        <v>42</v>
      </c>
      <c r="E88" s="5">
        <v>44039</v>
      </c>
      <c r="F88" s="4" t="s">
        <v>39</v>
      </c>
      <c r="G88" s="4" t="s">
        <v>74</v>
      </c>
      <c r="H88" s="4">
        <v>108</v>
      </c>
      <c r="I88" s="10">
        <v>301</v>
      </c>
      <c r="J88" s="11">
        <v>32508</v>
      </c>
    </row>
    <row r="89" spans="2:10" x14ac:dyDescent="0.3">
      <c r="B89" s="6" t="s">
        <v>32</v>
      </c>
      <c r="C89" s="4" t="s">
        <v>64</v>
      </c>
      <c r="D89" s="4" t="s">
        <v>42</v>
      </c>
      <c r="E89" s="5">
        <v>44105</v>
      </c>
      <c r="F89" s="4" t="s">
        <v>16</v>
      </c>
      <c r="G89" s="4" t="s">
        <v>71</v>
      </c>
      <c r="H89" s="4">
        <v>155</v>
      </c>
      <c r="I89" s="10">
        <v>352</v>
      </c>
      <c r="J89" s="11">
        <v>54560</v>
      </c>
    </row>
    <row r="90" spans="2:10" x14ac:dyDescent="0.3">
      <c r="B90" s="6" t="s">
        <v>32</v>
      </c>
      <c r="C90" s="4" t="s">
        <v>64</v>
      </c>
      <c r="D90" s="4" t="s">
        <v>42</v>
      </c>
      <c r="E90" s="5">
        <v>44174</v>
      </c>
      <c r="F90" s="4" t="s">
        <v>12</v>
      </c>
      <c r="G90" s="4" t="s">
        <v>70</v>
      </c>
      <c r="H90" s="4">
        <v>174</v>
      </c>
      <c r="I90" s="10">
        <v>352</v>
      </c>
      <c r="J90" s="11">
        <v>61248</v>
      </c>
    </row>
    <row r="91" spans="2:10" x14ac:dyDescent="0.3">
      <c r="B91" s="6" t="s">
        <v>18</v>
      </c>
      <c r="C91" s="4" t="s">
        <v>49</v>
      </c>
      <c r="D91" s="4" t="s">
        <v>50</v>
      </c>
      <c r="E91" s="5">
        <v>43888</v>
      </c>
      <c r="F91" s="4" t="s">
        <v>14</v>
      </c>
      <c r="G91" s="4" t="s">
        <v>70</v>
      </c>
      <c r="H91" s="4">
        <v>254</v>
      </c>
      <c r="I91" s="10">
        <v>149</v>
      </c>
      <c r="J91" s="11">
        <v>37846</v>
      </c>
    </row>
    <row r="92" spans="2:10" x14ac:dyDescent="0.3">
      <c r="B92" s="6" t="s">
        <v>19</v>
      </c>
      <c r="C92" s="4" t="s">
        <v>51</v>
      </c>
      <c r="D92" s="4" t="s">
        <v>42</v>
      </c>
      <c r="E92" s="5">
        <v>43958</v>
      </c>
      <c r="F92" s="4" t="s">
        <v>12</v>
      </c>
      <c r="G92" s="4" t="s">
        <v>70</v>
      </c>
      <c r="H92" s="4">
        <v>278</v>
      </c>
      <c r="I92" s="10">
        <v>343</v>
      </c>
      <c r="J92" s="11">
        <v>95354</v>
      </c>
    </row>
    <row r="93" spans="2:10" x14ac:dyDescent="0.3">
      <c r="B93" s="6" t="s">
        <v>29</v>
      </c>
      <c r="C93" s="4" t="s">
        <v>61</v>
      </c>
      <c r="D93" s="4" t="s">
        <v>47</v>
      </c>
      <c r="E93" s="5">
        <v>43867</v>
      </c>
      <c r="F93" s="4" t="s">
        <v>37</v>
      </c>
      <c r="G93" s="4" t="s">
        <v>73</v>
      </c>
      <c r="H93" s="4">
        <v>293</v>
      </c>
      <c r="I93" s="10">
        <v>109.9</v>
      </c>
      <c r="J93" s="11">
        <v>32200.7</v>
      </c>
    </row>
    <row r="94" spans="2:10" x14ac:dyDescent="0.3">
      <c r="B94" s="6" t="s">
        <v>17</v>
      </c>
      <c r="C94" s="4" t="s">
        <v>48</v>
      </c>
      <c r="D94" s="4" t="s">
        <v>47</v>
      </c>
      <c r="E94" s="5">
        <v>43943</v>
      </c>
      <c r="F94" s="4" t="s">
        <v>14</v>
      </c>
      <c r="G94" s="4" t="s">
        <v>70</v>
      </c>
      <c r="H94" s="4">
        <v>196</v>
      </c>
      <c r="I94" s="10">
        <v>699</v>
      </c>
      <c r="J94" s="11">
        <v>137004</v>
      </c>
    </row>
    <row r="95" spans="2:10" x14ac:dyDescent="0.3">
      <c r="B95" s="6" t="s">
        <v>33</v>
      </c>
      <c r="C95" s="4" t="s">
        <v>65</v>
      </c>
      <c r="D95" s="4" t="s">
        <v>50</v>
      </c>
      <c r="E95" s="5">
        <v>44132</v>
      </c>
      <c r="F95" s="4" t="s">
        <v>39</v>
      </c>
      <c r="G95" s="4" t="s">
        <v>74</v>
      </c>
      <c r="H95" s="4">
        <v>178</v>
      </c>
      <c r="I95" s="10">
        <v>201</v>
      </c>
      <c r="J95" s="11">
        <v>45828</v>
      </c>
    </row>
    <row r="96" spans="2:10" x14ac:dyDescent="0.3">
      <c r="B96" s="6" t="s">
        <v>32</v>
      </c>
      <c r="C96" s="4" t="s">
        <v>64</v>
      </c>
      <c r="D96" s="4" t="s">
        <v>42</v>
      </c>
      <c r="E96" s="5">
        <v>44117</v>
      </c>
      <c r="F96" s="4" t="s">
        <v>12</v>
      </c>
      <c r="G96" s="4" t="s">
        <v>70</v>
      </c>
      <c r="H96" s="4">
        <v>299</v>
      </c>
      <c r="I96" s="10">
        <v>352</v>
      </c>
      <c r="J96" s="11">
        <v>105248</v>
      </c>
    </row>
    <row r="97" spans="2:10" x14ac:dyDescent="0.3">
      <c r="B97" s="6" t="s">
        <v>27</v>
      </c>
      <c r="C97" s="4" t="s">
        <v>59</v>
      </c>
      <c r="D97" s="4" t="s">
        <v>47</v>
      </c>
      <c r="E97" s="5">
        <v>44087</v>
      </c>
      <c r="F97" s="4" t="s">
        <v>14</v>
      </c>
      <c r="G97" s="4" t="s">
        <v>70</v>
      </c>
      <c r="H97" s="4">
        <v>101</v>
      </c>
      <c r="I97" s="10">
        <v>49.9</v>
      </c>
      <c r="J97" s="11">
        <v>5039.8999999999996</v>
      </c>
    </row>
    <row r="98" spans="2:10" x14ac:dyDescent="0.3">
      <c r="B98" s="6" t="s">
        <v>20</v>
      </c>
      <c r="C98" s="4" t="s">
        <v>52</v>
      </c>
      <c r="D98" s="4" t="s">
        <v>42</v>
      </c>
      <c r="E98" s="5">
        <v>44042</v>
      </c>
      <c r="F98" s="4" t="s">
        <v>14</v>
      </c>
      <c r="G98" s="4" t="s">
        <v>70</v>
      </c>
      <c r="H98" s="4">
        <v>146</v>
      </c>
      <c r="I98" s="10">
        <v>343</v>
      </c>
      <c r="J98" s="11">
        <v>50078</v>
      </c>
    </row>
    <row r="99" spans="2:10" x14ac:dyDescent="0.3">
      <c r="B99" s="6" t="s">
        <v>15</v>
      </c>
      <c r="C99" s="4" t="s">
        <v>46</v>
      </c>
      <c r="D99" s="4" t="s">
        <v>47</v>
      </c>
      <c r="E99" s="5">
        <v>44054</v>
      </c>
      <c r="F99" s="4" t="s">
        <v>38</v>
      </c>
      <c r="G99" s="4" t="s">
        <v>74</v>
      </c>
      <c r="H99" s="4">
        <v>198</v>
      </c>
      <c r="I99" s="10">
        <v>39.9</v>
      </c>
      <c r="J99" s="11">
        <v>7900.2</v>
      </c>
    </row>
    <row r="100" spans="2:10" x14ac:dyDescent="0.3">
      <c r="B100" s="6" t="s">
        <v>24</v>
      </c>
      <c r="C100" s="4" t="s">
        <v>57</v>
      </c>
      <c r="D100" s="4" t="s">
        <v>55</v>
      </c>
      <c r="E100" s="5">
        <v>44168</v>
      </c>
      <c r="F100" s="4" t="s">
        <v>12</v>
      </c>
      <c r="G100" s="4" t="s">
        <v>70</v>
      </c>
      <c r="H100" s="4">
        <v>207</v>
      </c>
      <c r="I100" s="10">
        <v>299</v>
      </c>
      <c r="J100" s="11">
        <v>61893</v>
      </c>
    </row>
    <row r="101" spans="2:10" x14ac:dyDescent="0.3">
      <c r="B101" s="6" t="s">
        <v>28</v>
      </c>
      <c r="C101" s="4" t="s">
        <v>60</v>
      </c>
      <c r="D101" s="4" t="s">
        <v>55</v>
      </c>
      <c r="E101" s="5">
        <v>44156</v>
      </c>
      <c r="F101" s="4" t="s">
        <v>12</v>
      </c>
      <c r="G101" s="4" t="s">
        <v>70</v>
      </c>
      <c r="H101" s="4">
        <v>272</v>
      </c>
      <c r="I101" s="10">
        <v>72.900000000000006</v>
      </c>
      <c r="J101" s="11">
        <v>19828.800000000003</v>
      </c>
    </row>
    <row r="102" spans="2:10" x14ac:dyDescent="0.3">
      <c r="B102" s="6" t="s">
        <v>17</v>
      </c>
      <c r="C102" s="4" t="s">
        <v>48</v>
      </c>
      <c r="D102" s="4" t="s">
        <v>47</v>
      </c>
      <c r="E102" s="5">
        <v>44138</v>
      </c>
      <c r="F102" s="4" t="s">
        <v>12</v>
      </c>
      <c r="G102" s="4" t="s">
        <v>70</v>
      </c>
      <c r="H102" s="4">
        <v>119</v>
      </c>
      <c r="I102" s="10">
        <v>699</v>
      </c>
      <c r="J102" s="11">
        <v>83181</v>
      </c>
    </row>
    <row r="103" spans="2:10" x14ac:dyDescent="0.3">
      <c r="B103" s="6" t="s">
        <v>22</v>
      </c>
      <c r="C103" s="4" t="s">
        <v>54</v>
      </c>
      <c r="D103" s="4" t="s">
        <v>55</v>
      </c>
      <c r="E103" s="5">
        <v>43934</v>
      </c>
      <c r="F103" s="4" t="s">
        <v>10</v>
      </c>
      <c r="G103" s="4" t="s">
        <v>72</v>
      </c>
      <c r="H103" s="4">
        <v>177</v>
      </c>
      <c r="I103" s="10">
        <v>529</v>
      </c>
      <c r="J103" s="11">
        <v>93633</v>
      </c>
    </row>
    <row r="104" spans="2:10" x14ac:dyDescent="0.3">
      <c r="B104" s="6" t="s">
        <v>22</v>
      </c>
      <c r="C104" s="4" t="s">
        <v>54</v>
      </c>
      <c r="D104" s="4" t="s">
        <v>55</v>
      </c>
      <c r="E104" s="5">
        <v>43864</v>
      </c>
      <c r="F104" s="4" t="s">
        <v>12</v>
      </c>
      <c r="G104" s="4" t="s">
        <v>70</v>
      </c>
      <c r="H104" s="4">
        <v>242</v>
      </c>
      <c r="I104" s="10">
        <v>529</v>
      </c>
      <c r="J104" s="11">
        <v>128018</v>
      </c>
    </row>
    <row r="105" spans="2:10" x14ac:dyDescent="0.3">
      <c r="B105" s="6" t="s">
        <v>24</v>
      </c>
      <c r="C105" s="4" t="s">
        <v>57</v>
      </c>
      <c r="D105" s="4" t="s">
        <v>55</v>
      </c>
      <c r="E105" s="5">
        <v>43892</v>
      </c>
      <c r="F105" s="4" t="s">
        <v>10</v>
      </c>
      <c r="G105" s="4" t="s">
        <v>72</v>
      </c>
      <c r="H105" s="4">
        <v>100</v>
      </c>
      <c r="I105" s="10">
        <v>299</v>
      </c>
      <c r="J105" s="11">
        <v>29900</v>
      </c>
    </row>
    <row r="106" spans="2:10" x14ac:dyDescent="0.3">
      <c r="B106" s="6" t="s">
        <v>19</v>
      </c>
      <c r="C106" s="4" t="s">
        <v>51</v>
      </c>
      <c r="D106" s="4" t="s">
        <v>42</v>
      </c>
      <c r="E106" s="5">
        <v>43973</v>
      </c>
      <c r="F106" s="4" t="s">
        <v>16</v>
      </c>
      <c r="G106" s="4" t="s">
        <v>71</v>
      </c>
      <c r="H106" s="4">
        <v>158</v>
      </c>
      <c r="I106" s="10">
        <v>343</v>
      </c>
      <c r="J106" s="11">
        <v>54194</v>
      </c>
    </row>
    <row r="107" spans="2:10" x14ac:dyDescent="0.3">
      <c r="B107" s="6" t="s">
        <v>13</v>
      </c>
      <c r="C107" s="4" t="s">
        <v>45</v>
      </c>
      <c r="D107" s="4" t="s">
        <v>44</v>
      </c>
      <c r="E107" s="5">
        <v>44054</v>
      </c>
      <c r="F107" s="4" t="s">
        <v>37</v>
      </c>
      <c r="G107" s="4" t="s">
        <v>73</v>
      </c>
      <c r="H107" s="4">
        <v>223</v>
      </c>
      <c r="I107" s="10">
        <v>68.5</v>
      </c>
      <c r="J107" s="11">
        <v>15275.5</v>
      </c>
    </row>
    <row r="108" spans="2:10" x14ac:dyDescent="0.3">
      <c r="B108" s="6" t="s">
        <v>33</v>
      </c>
      <c r="C108" s="4" t="s">
        <v>65</v>
      </c>
      <c r="D108" s="4" t="s">
        <v>50</v>
      </c>
      <c r="E108" s="5">
        <v>43952</v>
      </c>
      <c r="F108" s="4" t="s">
        <v>38</v>
      </c>
      <c r="G108" s="4" t="s">
        <v>74</v>
      </c>
      <c r="H108" s="4">
        <v>233</v>
      </c>
      <c r="I108" s="10">
        <v>201</v>
      </c>
      <c r="J108" s="11">
        <v>46833</v>
      </c>
    </row>
    <row r="109" spans="2:10" x14ac:dyDescent="0.3">
      <c r="B109" s="6" t="s">
        <v>25</v>
      </c>
      <c r="C109" s="4" t="s">
        <v>58</v>
      </c>
      <c r="D109" s="4" t="s">
        <v>44</v>
      </c>
      <c r="E109" s="5">
        <v>43837</v>
      </c>
      <c r="F109" s="4" t="s">
        <v>26</v>
      </c>
      <c r="G109" s="4" t="s">
        <v>73</v>
      </c>
      <c r="H109" s="4">
        <v>250</v>
      </c>
      <c r="I109" s="10">
        <v>41.9</v>
      </c>
      <c r="J109" s="11">
        <v>10475</v>
      </c>
    </row>
    <row r="110" spans="2:10" x14ac:dyDescent="0.3">
      <c r="B110" s="6" t="s">
        <v>33</v>
      </c>
      <c r="C110" s="4" t="s">
        <v>65</v>
      </c>
      <c r="D110" s="4" t="s">
        <v>50</v>
      </c>
      <c r="E110" s="5">
        <v>43882</v>
      </c>
      <c r="F110" s="4" t="s">
        <v>37</v>
      </c>
      <c r="G110" s="4" t="s">
        <v>73</v>
      </c>
      <c r="H110" s="4">
        <v>277</v>
      </c>
      <c r="I110" s="10">
        <v>201</v>
      </c>
      <c r="J110" s="11">
        <v>55677</v>
      </c>
    </row>
    <row r="111" spans="2:10" x14ac:dyDescent="0.3">
      <c r="B111" s="6" t="s">
        <v>23</v>
      </c>
      <c r="C111" s="4" t="s">
        <v>56</v>
      </c>
      <c r="D111" s="4" t="s">
        <v>44</v>
      </c>
      <c r="E111" s="5">
        <v>43892</v>
      </c>
      <c r="F111" s="4" t="s">
        <v>40</v>
      </c>
      <c r="G111" s="4" t="s">
        <v>74</v>
      </c>
      <c r="H111" s="4">
        <v>279</v>
      </c>
      <c r="I111" s="10">
        <v>77.900000000000006</v>
      </c>
      <c r="J111" s="11">
        <v>21734.100000000002</v>
      </c>
    </row>
    <row r="112" spans="2:10" x14ac:dyDescent="0.3">
      <c r="B112" s="6" t="s">
        <v>15</v>
      </c>
      <c r="C112" s="4" t="s">
        <v>46</v>
      </c>
      <c r="D112" s="4" t="s">
        <v>47</v>
      </c>
      <c r="E112" s="5">
        <v>43858</v>
      </c>
      <c r="F112" s="4" t="s">
        <v>12</v>
      </c>
      <c r="G112" s="4" t="s">
        <v>70</v>
      </c>
      <c r="H112" s="4">
        <v>111</v>
      </c>
      <c r="I112" s="10">
        <v>39.9</v>
      </c>
      <c r="J112" s="11">
        <v>4428.8999999999996</v>
      </c>
    </row>
    <row r="113" spans="2:10" x14ac:dyDescent="0.3">
      <c r="B113" s="6" t="s">
        <v>18</v>
      </c>
      <c r="C113" s="4" t="s">
        <v>49</v>
      </c>
      <c r="D113" s="4" t="s">
        <v>50</v>
      </c>
      <c r="E113" s="5">
        <v>43846</v>
      </c>
      <c r="F113" s="4" t="s">
        <v>12</v>
      </c>
      <c r="G113" s="4" t="s">
        <v>70</v>
      </c>
      <c r="H113" s="4">
        <v>150</v>
      </c>
      <c r="I113" s="10">
        <v>149</v>
      </c>
      <c r="J113" s="11">
        <v>22350</v>
      </c>
    </row>
    <row r="114" spans="2:10" x14ac:dyDescent="0.3">
      <c r="B114" s="6" t="s">
        <v>28</v>
      </c>
      <c r="C114" s="4" t="s">
        <v>60</v>
      </c>
      <c r="D114" s="4" t="s">
        <v>55</v>
      </c>
      <c r="E114" s="5">
        <v>44060</v>
      </c>
      <c r="F114" s="4" t="s">
        <v>38</v>
      </c>
      <c r="G114" s="4" t="s">
        <v>74</v>
      </c>
      <c r="H114" s="4">
        <v>208</v>
      </c>
      <c r="I114" s="10">
        <v>72.900000000000006</v>
      </c>
      <c r="J114" s="11">
        <v>15163.2</v>
      </c>
    </row>
    <row r="115" spans="2:10" x14ac:dyDescent="0.3">
      <c r="B115" s="6" t="s">
        <v>23</v>
      </c>
      <c r="C115" s="4" t="s">
        <v>56</v>
      </c>
      <c r="D115" s="4" t="s">
        <v>44</v>
      </c>
      <c r="E115" s="5">
        <v>43919</v>
      </c>
      <c r="F115" s="4" t="s">
        <v>12</v>
      </c>
      <c r="G115" s="4" t="s">
        <v>70</v>
      </c>
      <c r="H115" s="4">
        <v>230</v>
      </c>
      <c r="I115" s="10">
        <v>77.900000000000006</v>
      </c>
      <c r="J115" s="11">
        <v>17917</v>
      </c>
    </row>
    <row r="116" spans="2:10" x14ac:dyDescent="0.3">
      <c r="B116" s="6" t="s">
        <v>31</v>
      </c>
      <c r="C116" s="4" t="s">
        <v>63</v>
      </c>
      <c r="D116" s="4" t="s">
        <v>55</v>
      </c>
      <c r="E116" s="5">
        <v>44102</v>
      </c>
      <c r="F116" s="4" t="s">
        <v>14</v>
      </c>
      <c r="G116" s="4" t="s">
        <v>70</v>
      </c>
      <c r="H116" s="4">
        <v>256</v>
      </c>
      <c r="I116" s="10">
        <v>699</v>
      </c>
      <c r="J116" s="11">
        <v>178944</v>
      </c>
    </row>
    <row r="117" spans="2:10" x14ac:dyDescent="0.3">
      <c r="B117" s="6" t="s">
        <v>35</v>
      </c>
      <c r="C117" s="4" t="s">
        <v>67</v>
      </c>
      <c r="D117" s="4" t="s">
        <v>55</v>
      </c>
      <c r="E117" s="5">
        <v>43855</v>
      </c>
      <c r="F117" s="4" t="s">
        <v>12</v>
      </c>
      <c r="G117" s="4" t="s">
        <v>70</v>
      </c>
      <c r="H117" s="4">
        <v>278</v>
      </c>
      <c r="I117" s="10">
        <v>151</v>
      </c>
      <c r="J117" s="11">
        <v>41978</v>
      </c>
    </row>
    <row r="118" spans="2:10" x14ac:dyDescent="0.3">
      <c r="B118" s="6" t="s">
        <v>17</v>
      </c>
      <c r="C118" s="4" t="s">
        <v>48</v>
      </c>
      <c r="D118" s="4" t="s">
        <v>47</v>
      </c>
      <c r="E118" s="5">
        <v>44027</v>
      </c>
      <c r="F118" s="4" t="s">
        <v>12</v>
      </c>
      <c r="G118" s="4" t="s">
        <v>70</v>
      </c>
      <c r="H118" s="4">
        <v>139</v>
      </c>
      <c r="I118" s="10">
        <v>699</v>
      </c>
      <c r="J118" s="11">
        <v>97161</v>
      </c>
    </row>
    <row r="119" spans="2:10" x14ac:dyDescent="0.3">
      <c r="B119" s="6" t="s">
        <v>31</v>
      </c>
      <c r="C119" s="4" t="s">
        <v>63</v>
      </c>
      <c r="D119" s="4" t="s">
        <v>55</v>
      </c>
      <c r="E119" s="5">
        <v>44048</v>
      </c>
      <c r="F119" s="4" t="s">
        <v>14</v>
      </c>
      <c r="G119" s="4" t="s">
        <v>70</v>
      </c>
      <c r="H119" s="4">
        <v>180</v>
      </c>
      <c r="I119" s="10">
        <v>699</v>
      </c>
      <c r="J119" s="11">
        <v>125820</v>
      </c>
    </row>
    <row r="120" spans="2:10" x14ac:dyDescent="0.3">
      <c r="B120" s="6" t="s">
        <v>32</v>
      </c>
      <c r="C120" s="4" t="s">
        <v>64</v>
      </c>
      <c r="D120" s="4" t="s">
        <v>42</v>
      </c>
      <c r="E120" s="5">
        <v>43855</v>
      </c>
      <c r="F120" s="4" t="s">
        <v>26</v>
      </c>
      <c r="G120" s="4" t="s">
        <v>73</v>
      </c>
      <c r="H120" s="4">
        <v>186</v>
      </c>
      <c r="I120" s="10">
        <v>352</v>
      </c>
      <c r="J120" s="11">
        <v>65472</v>
      </c>
    </row>
    <row r="121" spans="2:10" x14ac:dyDescent="0.3">
      <c r="B121" s="6" t="s">
        <v>23</v>
      </c>
      <c r="C121" s="4" t="s">
        <v>56</v>
      </c>
      <c r="D121" s="4" t="s">
        <v>44</v>
      </c>
      <c r="E121" s="5">
        <v>44084</v>
      </c>
      <c r="F121" s="4" t="s">
        <v>26</v>
      </c>
      <c r="G121" s="4" t="s">
        <v>73</v>
      </c>
      <c r="H121" s="4">
        <v>216</v>
      </c>
      <c r="I121" s="10">
        <v>77.900000000000006</v>
      </c>
      <c r="J121" s="11">
        <v>16826.400000000001</v>
      </c>
    </row>
    <row r="122" spans="2:10" x14ac:dyDescent="0.3">
      <c r="B122" s="6" t="s">
        <v>22</v>
      </c>
      <c r="C122" s="4" t="s">
        <v>54</v>
      </c>
      <c r="D122" s="4" t="s">
        <v>55</v>
      </c>
      <c r="E122" s="5">
        <v>44072</v>
      </c>
      <c r="F122" s="4" t="s">
        <v>14</v>
      </c>
      <c r="G122" s="4" t="s">
        <v>70</v>
      </c>
      <c r="H122" s="4">
        <v>234</v>
      </c>
      <c r="I122" s="10">
        <v>529</v>
      </c>
      <c r="J122" s="11">
        <v>123786</v>
      </c>
    </row>
    <row r="123" spans="2:10" x14ac:dyDescent="0.3">
      <c r="B123" s="6" t="s">
        <v>19</v>
      </c>
      <c r="C123" s="4" t="s">
        <v>51</v>
      </c>
      <c r="D123" s="4" t="s">
        <v>42</v>
      </c>
      <c r="E123" s="5">
        <v>43985</v>
      </c>
      <c r="F123" s="4" t="s">
        <v>40</v>
      </c>
      <c r="G123" s="4" t="s">
        <v>74</v>
      </c>
      <c r="H123" s="4">
        <v>236</v>
      </c>
      <c r="I123" s="10">
        <v>343</v>
      </c>
      <c r="J123" s="11">
        <v>80948</v>
      </c>
    </row>
    <row r="124" spans="2:10" x14ac:dyDescent="0.3">
      <c r="B124" s="6" t="s">
        <v>23</v>
      </c>
      <c r="C124" s="4" t="s">
        <v>56</v>
      </c>
      <c r="D124" s="4" t="s">
        <v>44</v>
      </c>
      <c r="E124" s="5">
        <v>44195</v>
      </c>
      <c r="F124" s="4" t="s">
        <v>12</v>
      </c>
      <c r="G124" s="4" t="s">
        <v>70</v>
      </c>
      <c r="H124" s="4">
        <v>244</v>
      </c>
      <c r="I124" s="10">
        <v>77.900000000000006</v>
      </c>
      <c r="J124" s="11">
        <v>19007.600000000002</v>
      </c>
    </row>
    <row r="125" spans="2:10" x14ac:dyDescent="0.3">
      <c r="B125" s="6" t="s">
        <v>17</v>
      </c>
      <c r="C125" s="4" t="s">
        <v>48</v>
      </c>
      <c r="D125" s="4" t="s">
        <v>47</v>
      </c>
      <c r="E125" s="5">
        <v>43873</v>
      </c>
      <c r="F125" s="4" t="s">
        <v>16</v>
      </c>
      <c r="G125" s="4" t="s">
        <v>71</v>
      </c>
      <c r="H125" s="4">
        <v>130</v>
      </c>
      <c r="I125" s="10">
        <v>699</v>
      </c>
      <c r="J125" s="11">
        <v>90870</v>
      </c>
    </row>
    <row r="126" spans="2:10" x14ac:dyDescent="0.3">
      <c r="B126" s="6" t="s">
        <v>11</v>
      </c>
      <c r="C126" s="4" t="s">
        <v>43</v>
      </c>
      <c r="D126" s="4" t="s">
        <v>44</v>
      </c>
      <c r="E126" s="5">
        <v>44081</v>
      </c>
      <c r="F126" s="4" t="s">
        <v>16</v>
      </c>
      <c r="G126" s="4" t="s">
        <v>71</v>
      </c>
      <c r="H126" s="4">
        <v>185</v>
      </c>
      <c r="I126" s="10">
        <v>64.900000000000006</v>
      </c>
      <c r="J126" s="11">
        <v>12006.500000000002</v>
      </c>
    </row>
    <row r="127" spans="2:10" x14ac:dyDescent="0.3">
      <c r="B127" s="6" t="s">
        <v>22</v>
      </c>
      <c r="C127" s="4" t="s">
        <v>54</v>
      </c>
      <c r="D127" s="4" t="s">
        <v>55</v>
      </c>
      <c r="E127" s="5">
        <v>44099</v>
      </c>
      <c r="F127" s="4" t="s">
        <v>12</v>
      </c>
      <c r="G127" s="4" t="s">
        <v>70</v>
      </c>
      <c r="H127" s="4">
        <v>185</v>
      </c>
      <c r="I127" s="10">
        <v>529</v>
      </c>
      <c r="J127" s="11">
        <v>97865</v>
      </c>
    </row>
    <row r="128" spans="2:10" x14ac:dyDescent="0.3">
      <c r="B128" s="6" t="s">
        <v>35</v>
      </c>
      <c r="C128" s="4" t="s">
        <v>67</v>
      </c>
      <c r="D128" s="4" t="s">
        <v>55</v>
      </c>
      <c r="E128" s="5">
        <v>44147</v>
      </c>
      <c r="F128" s="4" t="s">
        <v>26</v>
      </c>
      <c r="G128" s="4" t="s">
        <v>73</v>
      </c>
      <c r="H128" s="4">
        <v>240</v>
      </c>
      <c r="I128" s="10">
        <v>151</v>
      </c>
      <c r="J128" s="11">
        <v>36240</v>
      </c>
    </row>
    <row r="129" spans="2:10" x14ac:dyDescent="0.3">
      <c r="B129" s="6" t="s">
        <v>11</v>
      </c>
      <c r="C129" s="4" t="s">
        <v>43</v>
      </c>
      <c r="D129" s="4" t="s">
        <v>44</v>
      </c>
      <c r="E129" s="5">
        <v>43843</v>
      </c>
      <c r="F129" s="4" t="s">
        <v>38</v>
      </c>
      <c r="G129" s="4" t="s">
        <v>74</v>
      </c>
      <c r="H129" s="4">
        <v>296</v>
      </c>
      <c r="I129" s="10">
        <v>64.900000000000006</v>
      </c>
      <c r="J129" s="11">
        <v>19210.400000000001</v>
      </c>
    </row>
    <row r="130" spans="2:10" x14ac:dyDescent="0.3">
      <c r="B130" s="6" t="s">
        <v>25</v>
      </c>
      <c r="C130" s="4" t="s">
        <v>58</v>
      </c>
      <c r="D130" s="4" t="s">
        <v>44</v>
      </c>
      <c r="E130" s="5">
        <v>43961</v>
      </c>
      <c r="F130" s="4" t="s">
        <v>26</v>
      </c>
      <c r="G130" s="4" t="s">
        <v>73</v>
      </c>
      <c r="H130" s="4">
        <v>127</v>
      </c>
      <c r="I130" s="10">
        <v>41.9</v>
      </c>
      <c r="J130" s="11">
        <v>5321.3</v>
      </c>
    </row>
    <row r="131" spans="2:10" x14ac:dyDescent="0.3">
      <c r="B131" s="6" t="s">
        <v>27</v>
      </c>
      <c r="C131" s="4" t="s">
        <v>59</v>
      </c>
      <c r="D131" s="4" t="s">
        <v>47</v>
      </c>
      <c r="E131" s="5">
        <v>43879</v>
      </c>
      <c r="F131" s="4" t="s">
        <v>12</v>
      </c>
      <c r="G131" s="4" t="s">
        <v>70</v>
      </c>
      <c r="H131" s="4">
        <v>166</v>
      </c>
      <c r="I131" s="10">
        <v>49.9</v>
      </c>
      <c r="J131" s="11">
        <v>8283.4</v>
      </c>
    </row>
    <row r="132" spans="2:10" x14ac:dyDescent="0.3">
      <c r="B132" s="6" t="s">
        <v>25</v>
      </c>
      <c r="C132" s="4" t="s">
        <v>58</v>
      </c>
      <c r="D132" s="4" t="s">
        <v>44</v>
      </c>
      <c r="E132" s="5">
        <v>43949</v>
      </c>
      <c r="F132" s="4" t="s">
        <v>12</v>
      </c>
      <c r="G132" s="4" t="s">
        <v>70</v>
      </c>
      <c r="H132" s="4">
        <v>171</v>
      </c>
      <c r="I132" s="10">
        <v>41.9</v>
      </c>
      <c r="J132" s="11">
        <v>7164.9</v>
      </c>
    </row>
    <row r="133" spans="2:10" x14ac:dyDescent="0.3">
      <c r="B133" s="6" t="s">
        <v>20</v>
      </c>
      <c r="C133" s="4" t="s">
        <v>52</v>
      </c>
      <c r="D133" s="4" t="s">
        <v>42</v>
      </c>
      <c r="E133" s="5">
        <v>44111</v>
      </c>
      <c r="F133" s="4" t="s">
        <v>12</v>
      </c>
      <c r="G133" s="4" t="s">
        <v>70</v>
      </c>
      <c r="H133" s="4">
        <v>264</v>
      </c>
      <c r="I133" s="10">
        <v>343</v>
      </c>
      <c r="J133" s="11">
        <v>90552</v>
      </c>
    </row>
    <row r="134" spans="2:10" x14ac:dyDescent="0.3">
      <c r="B134" s="6" t="s">
        <v>24</v>
      </c>
      <c r="C134" s="4" t="s">
        <v>57</v>
      </c>
      <c r="D134" s="4" t="s">
        <v>55</v>
      </c>
      <c r="E134" s="5">
        <v>43934</v>
      </c>
      <c r="F134" s="4" t="s">
        <v>16</v>
      </c>
      <c r="G134" s="4" t="s">
        <v>71</v>
      </c>
      <c r="H134" s="4">
        <v>267</v>
      </c>
      <c r="I134" s="10">
        <v>299</v>
      </c>
      <c r="J134" s="11">
        <v>79833</v>
      </c>
    </row>
    <row r="135" spans="2:10" x14ac:dyDescent="0.3">
      <c r="B135" s="6" t="s">
        <v>20</v>
      </c>
      <c r="C135" s="4" t="s">
        <v>52</v>
      </c>
      <c r="D135" s="4" t="s">
        <v>42</v>
      </c>
      <c r="E135" s="5">
        <v>43888</v>
      </c>
      <c r="F135" s="4" t="s">
        <v>37</v>
      </c>
      <c r="G135" s="4" t="s">
        <v>73</v>
      </c>
      <c r="H135" s="4">
        <v>297</v>
      </c>
      <c r="I135" s="10">
        <v>343</v>
      </c>
      <c r="J135" s="11">
        <v>101871</v>
      </c>
    </row>
    <row r="136" spans="2:10" x14ac:dyDescent="0.3">
      <c r="B136" s="6" t="s">
        <v>32</v>
      </c>
      <c r="C136" s="4" t="s">
        <v>64</v>
      </c>
      <c r="D136" s="4" t="s">
        <v>42</v>
      </c>
      <c r="E136" s="5">
        <v>44159</v>
      </c>
      <c r="F136" s="4" t="s">
        <v>14</v>
      </c>
      <c r="G136" s="4" t="s">
        <v>70</v>
      </c>
      <c r="H136" s="4">
        <v>101</v>
      </c>
      <c r="I136" s="10">
        <v>352</v>
      </c>
      <c r="J136" s="11">
        <v>35552</v>
      </c>
    </row>
    <row r="137" spans="2:10" x14ac:dyDescent="0.3">
      <c r="B137" s="6" t="s">
        <v>28</v>
      </c>
      <c r="C137" s="4" t="s">
        <v>60</v>
      </c>
      <c r="D137" s="4" t="s">
        <v>55</v>
      </c>
      <c r="E137" s="5">
        <v>43964</v>
      </c>
      <c r="F137" s="4" t="s">
        <v>14</v>
      </c>
      <c r="G137" s="4" t="s">
        <v>70</v>
      </c>
      <c r="H137" s="4">
        <v>135</v>
      </c>
      <c r="I137" s="10">
        <v>72.900000000000006</v>
      </c>
      <c r="J137" s="11">
        <v>9841.5</v>
      </c>
    </row>
    <row r="138" spans="2:10" x14ac:dyDescent="0.3">
      <c r="B138" s="6" t="s">
        <v>21</v>
      </c>
      <c r="C138" s="4" t="s">
        <v>53</v>
      </c>
      <c r="D138" s="4" t="s">
        <v>50</v>
      </c>
      <c r="E138" s="5">
        <v>44069</v>
      </c>
      <c r="F138" s="4" t="s">
        <v>26</v>
      </c>
      <c r="G138" s="4" t="s">
        <v>73</v>
      </c>
      <c r="H138" s="4">
        <v>147</v>
      </c>
      <c r="I138" s="10">
        <v>398</v>
      </c>
      <c r="J138" s="11">
        <v>58506</v>
      </c>
    </row>
    <row r="139" spans="2:10" x14ac:dyDescent="0.3">
      <c r="B139" s="6" t="s">
        <v>30</v>
      </c>
      <c r="C139" s="4" t="s">
        <v>62</v>
      </c>
      <c r="D139" s="4" t="s">
        <v>44</v>
      </c>
      <c r="E139" s="5">
        <v>44048</v>
      </c>
      <c r="F139" s="4" t="s">
        <v>26</v>
      </c>
      <c r="G139" s="4" t="s">
        <v>73</v>
      </c>
      <c r="H139" s="4">
        <v>221</v>
      </c>
      <c r="I139" s="10">
        <v>54.9</v>
      </c>
      <c r="J139" s="11">
        <v>12132.9</v>
      </c>
    </row>
    <row r="140" spans="2:10" x14ac:dyDescent="0.3">
      <c r="B140" s="6" t="s">
        <v>27</v>
      </c>
      <c r="C140" s="4" t="s">
        <v>59</v>
      </c>
      <c r="D140" s="4" t="s">
        <v>47</v>
      </c>
      <c r="E140" s="5">
        <v>43934</v>
      </c>
      <c r="F140" s="4" t="s">
        <v>12</v>
      </c>
      <c r="G140" s="4" t="s">
        <v>70</v>
      </c>
      <c r="H140" s="4">
        <v>223</v>
      </c>
      <c r="I140" s="10">
        <v>49.9</v>
      </c>
      <c r="J140" s="11">
        <v>11127.699999999999</v>
      </c>
    </row>
    <row r="141" spans="2:10" x14ac:dyDescent="0.3">
      <c r="B141" s="6" t="s">
        <v>29</v>
      </c>
      <c r="C141" s="4" t="s">
        <v>61</v>
      </c>
      <c r="D141" s="4" t="s">
        <v>47</v>
      </c>
      <c r="E141" s="5">
        <v>44033</v>
      </c>
      <c r="F141" s="4" t="s">
        <v>12</v>
      </c>
      <c r="G141" s="4" t="s">
        <v>70</v>
      </c>
      <c r="H141" s="4">
        <v>224</v>
      </c>
      <c r="I141" s="10">
        <v>109.9</v>
      </c>
      <c r="J141" s="11">
        <v>24617.600000000002</v>
      </c>
    </row>
    <row r="142" spans="2:10" x14ac:dyDescent="0.3">
      <c r="B142" s="6" t="s">
        <v>27</v>
      </c>
      <c r="C142" s="4" t="s">
        <v>59</v>
      </c>
      <c r="D142" s="4" t="s">
        <v>47</v>
      </c>
      <c r="E142" s="5">
        <v>43991</v>
      </c>
      <c r="F142" s="4" t="s">
        <v>12</v>
      </c>
      <c r="G142" s="4" t="s">
        <v>70</v>
      </c>
      <c r="H142" s="4">
        <v>259</v>
      </c>
      <c r="I142" s="10">
        <v>49.9</v>
      </c>
      <c r="J142" s="11">
        <v>12924.1</v>
      </c>
    </row>
    <row r="143" spans="2:10" x14ac:dyDescent="0.3">
      <c r="B143" s="6" t="s">
        <v>20</v>
      </c>
      <c r="C143" s="4" t="s">
        <v>52</v>
      </c>
      <c r="D143" s="4" t="s">
        <v>42</v>
      </c>
      <c r="E143" s="5">
        <v>43919</v>
      </c>
      <c r="F143" s="4" t="s">
        <v>10</v>
      </c>
      <c r="G143" s="4" t="s">
        <v>72</v>
      </c>
      <c r="H143" s="4">
        <v>276</v>
      </c>
      <c r="I143" s="10">
        <v>343</v>
      </c>
      <c r="J143" s="11">
        <v>94668</v>
      </c>
    </row>
    <row r="144" spans="2:10" x14ac:dyDescent="0.3">
      <c r="B144" s="6" t="s">
        <v>24</v>
      </c>
      <c r="C144" s="4" t="s">
        <v>57</v>
      </c>
      <c r="D144" s="4" t="s">
        <v>55</v>
      </c>
      <c r="E144" s="5">
        <v>44183</v>
      </c>
      <c r="F144" s="4" t="s">
        <v>12</v>
      </c>
      <c r="G144" s="4" t="s">
        <v>70</v>
      </c>
      <c r="H144" s="4">
        <v>300</v>
      </c>
      <c r="I144" s="10">
        <v>299</v>
      </c>
      <c r="J144" s="11">
        <v>89700</v>
      </c>
    </row>
    <row r="145" spans="2:10" x14ac:dyDescent="0.3">
      <c r="B145" s="6" t="s">
        <v>22</v>
      </c>
      <c r="C145" s="4" t="s">
        <v>54</v>
      </c>
      <c r="D145" s="4" t="s">
        <v>55</v>
      </c>
      <c r="E145" s="5">
        <v>43849</v>
      </c>
      <c r="F145" s="4" t="s">
        <v>14</v>
      </c>
      <c r="G145" s="4" t="s">
        <v>70</v>
      </c>
      <c r="H145" s="4">
        <v>128</v>
      </c>
      <c r="I145" s="10">
        <v>529</v>
      </c>
      <c r="J145" s="11">
        <v>67712</v>
      </c>
    </row>
    <row r="146" spans="2:10" x14ac:dyDescent="0.3">
      <c r="B146" s="6" t="s">
        <v>13</v>
      </c>
      <c r="C146" s="4" t="s">
        <v>45</v>
      </c>
      <c r="D146" s="4" t="s">
        <v>44</v>
      </c>
      <c r="E146" s="5">
        <v>44066</v>
      </c>
      <c r="F146" s="4" t="s">
        <v>16</v>
      </c>
      <c r="G146" s="4" t="s">
        <v>71</v>
      </c>
      <c r="H146" s="4">
        <v>224</v>
      </c>
      <c r="I146" s="10">
        <v>68.5</v>
      </c>
      <c r="J146" s="11">
        <v>15344</v>
      </c>
    </row>
    <row r="147" spans="2:10" x14ac:dyDescent="0.3">
      <c r="B147" s="6" t="s">
        <v>13</v>
      </c>
      <c r="C147" s="4" t="s">
        <v>45</v>
      </c>
      <c r="D147" s="4" t="s">
        <v>44</v>
      </c>
      <c r="E147" s="5">
        <v>44192</v>
      </c>
      <c r="F147" s="4" t="s">
        <v>14</v>
      </c>
      <c r="G147" s="4" t="s">
        <v>70</v>
      </c>
      <c r="H147" s="4">
        <v>224</v>
      </c>
      <c r="I147" s="10">
        <v>68.5</v>
      </c>
      <c r="J147" s="11">
        <v>15344</v>
      </c>
    </row>
    <row r="148" spans="2:10" x14ac:dyDescent="0.3">
      <c r="B148" s="6" t="s">
        <v>29</v>
      </c>
      <c r="C148" s="4" t="s">
        <v>61</v>
      </c>
      <c r="D148" s="4" t="s">
        <v>47</v>
      </c>
      <c r="E148" s="5">
        <v>43937</v>
      </c>
      <c r="F148" s="4" t="s">
        <v>38</v>
      </c>
      <c r="G148" s="4" t="s">
        <v>74</v>
      </c>
      <c r="H148" s="4">
        <v>253</v>
      </c>
      <c r="I148" s="10">
        <v>109.9</v>
      </c>
      <c r="J148" s="11">
        <v>27804.7</v>
      </c>
    </row>
    <row r="149" spans="2:10" x14ac:dyDescent="0.3">
      <c r="B149" s="6" t="s">
        <v>32</v>
      </c>
      <c r="C149" s="4" t="s">
        <v>64</v>
      </c>
      <c r="D149" s="4" t="s">
        <v>42</v>
      </c>
      <c r="E149" s="5">
        <v>43882</v>
      </c>
      <c r="F149" s="4" t="s">
        <v>12</v>
      </c>
      <c r="G149" s="4" t="s">
        <v>70</v>
      </c>
      <c r="H149" s="4">
        <v>269</v>
      </c>
      <c r="I149" s="10">
        <v>352</v>
      </c>
      <c r="J149" s="11">
        <v>94688</v>
      </c>
    </row>
    <row r="150" spans="2:10" x14ac:dyDescent="0.3">
      <c r="B150" s="6" t="s">
        <v>23</v>
      </c>
      <c r="C150" s="4" t="s">
        <v>56</v>
      </c>
      <c r="D150" s="4" t="s">
        <v>44</v>
      </c>
      <c r="E150" s="5">
        <v>43934</v>
      </c>
      <c r="F150" s="4" t="s">
        <v>10</v>
      </c>
      <c r="G150" s="4" t="s">
        <v>72</v>
      </c>
      <c r="H150" s="4">
        <v>142</v>
      </c>
      <c r="I150" s="10">
        <v>77.900000000000006</v>
      </c>
      <c r="J150" s="11">
        <v>11061.800000000001</v>
      </c>
    </row>
    <row r="151" spans="2:10" x14ac:dyDescent="0.3">
      <c r="B151" s="6" t="s">
        <v>22</v>
      </c>
      <c r="C151" s="4" t="s">
        <v>54</v>
      </c>
      <c r="D151" s="4" t="s">
        <v>55</v>
      </c>
      <c r="E151" s="5">
        <v>43988</v>
      </c>
      <c r="F151" s="4" t="s">
        <v>10</v>
      </c>
      <c r="G151" s="4" t="s">
        <v>72</v>
      </c>
      <c r="H151" s="4">
        <v>156</v>
      </c>
      <c r="I151" s="10">
        <v>529</v>
      </c>
      <c r="J151" s="11">
        <v>82524</v>
      </c>
    </row>
    <row r="152" spans="2:10" x14ac:dyDescent="0.3">
      <c r="B152" s="6" t="s">
        <v>36</v>
      </c>
      <c r="C152" s="4" t="s">
        <v>68</v>
      </c>
      <c r="D152" s="4" t="s">
        <v>55</v>
      </c>
      <c r="E152" s="5">
        <v>44009</v>
      </c>
      <c r="F152" s="4" t="s">
        <v>16</v>
      </c>
      <c r="G152" s="4" t="s">
        <v>71</v>
      </c>
      <c r="H152" s="4">
        <v>160</v>
      </c>
      <c r="I152" s="10">
        <v>199.9</v>
      </c>
      <c r="J152" s="11">
        <v>31984</v>
      </c>
    </row>
    <row r="153" spans="2:10" x14ac:dyDescent="0.3">
      <c r="B153" s="6" t="s">
        <v>34</v>
      </c>
      <c r="C153" s="4" t="s">
        <v>66</v>
      </c>
      <c r="D153" s="4" t="s">
        <v>47</v>
      </c>
      <c r="E153" s="5">
        <v>44036</v>
      </c>
      <c r="F153" s="4" t="s">
        <v>12</v>
      </c>
      <c r="G153" s="4" t="s">
        <v>70</v>
      </c>
      <c r="H153" s="4">
        <v>170</v>
      </c>
      <c r="I153" s="10">
        <v>49.9</v>
      </c>
      <c r="J153" s="11">
        <v>8483</v>
      </c>
    </row>
    <row r="154" spans="2:10" x14ac:dyDescent="0.3">
      <c r="B154" s="6" t="s">
        <v>32</v>
      </c>
      <c r="C154" s="4" t="s">
        <v>64</v>
      </c>
      <c r="D154" s="4" t="s">
        <v>42</v>
      </c>
      <c r="E154" s="5">
        <v>44006</v>
      </c>
      <c r="F154" s="4" t="s">
        <v>37</v>
      </c>
      <c r="G154" s="4" t="s">
        <v>73</v>
      </c>
      <c r="H154" s="4">
        <v>177</v>
      </c>
      <c r="I154" s="10">
        <v>352</v>
      </c>
      <c r="J154" s="11">
        <v>62304</v>
      </c>
    </row>
    <row r="155" spans="2:10" x14ac:dyDescent="0.3">
      <c r="B155" s="6" t="s">
        <v>27</v>
      </c>
      <c r="C155" s="4" t="s">
        <v>59</v>
      </c>
      <c r="D155" s="4" t="s">
        <v>47</v>
      </c>
      <c r="E155" s="5">
        <v>43852</v>
      </c>
      <c r="F155" s="4" t="s">
        <v>14</v>
      </c>
      <c r="G155" s="4" t="s">
        <v>70</v>
      </c>
      <c r="H155" s="4">
        <v>180</v>
      </c>
      <c r="I155" s="10">
        <v>49.9</v>
      </c>
      <c r="J155" s="11">
        <v>8982</v>
      </c>
    </row>
    <row r="156" spans="2:10" x14ac:dyDescent="0.3">
      <c r="B156" s="6" t="s">
        <v>30</v>
      </c>
      <c r="C156" s="4" t="s">
        <v>62</v>
      </c>
      <c r="D156" s="4" t="s">
        <v>44</v>
      </c>
      <c r="E156" s="5">
        <v>43937</v>
      </c>
      <c r="F156" s="4" t="s">
        <v>39</v>
      </c>
      <c r="G156" s="4" t="s">
        <v>74</v>
      </c>
      <c r="H156" s="4">
        <v>187</v>
      </c>
      <c r="I156" s="10">
        <v>54.9</v>
      </c>
      <c r="J156" s="11">
        <v>10266.299999999999</v>
      </c>
    </row>
    <row r="157" spans="2:10" x14ac:dyDescent="0.3">
      <c r="B157" s="6" t="s">
        <v>28</v>
      </c>
      <c r="C157" s="4" t="s">
        <v>60</v>
      </c>
      <c r="D157" s="4" t="s">
        <v>55</v>
      </c>
      <c r="E157" s="5">
        <v>44144</v>
      </c>
      <c r="F157" s="4" t="s">
        <v>14</v>
      </c>
      <c r="G157" s="4" t="s">
        <v>70</v>
      </c>
      <c r="H157" s="4">
        <v>255</v>
      </c>
      <c r="I157" s="10">
        <v>72.900000000000006</v>
      </c>
      <c r="J157" s="11">
        <v>18589.5</v>
      </c>
    </row>
    <row r="158" spans="2:10" x14ac:dyDescent="0.3">
      <c r="B158" s="6" t="s">
        <v>17</v>
      </c>
      <c r="C158" s="4" t="s">
        <v>48</v>
      </c>
      <c r="D158" s="4" t="s">
        <v>47</v>
      </c>
      <c r="E158" s="5">
        <v>43970</v>
      </c>
      <c r="F158" s="4" t="s">
        <v>12</v>
      </c>
      <c r="G158" s="4" t="s">
        <v>70</v>
      </c>
      <c r="H158" s="4">
        <v>266</v>
      </c>
      <c r="I158" s="10">
        <v>699</v>
      </c>
      <c r="J158" s="11">
        <v>185934</v>
      </c>
    </row>
    <row r="159" spans="2:10" x14ac:dyDescent="0.3">
      <c r="B159" s="6" t="s">
        <v>9</v>
      </c>
      <c r="C159" s="4" t="s">
        <v>41</v>
      </c>
      <c r="D159" s="4" t="s">
        <v>42</v>
      </c>
      <c r="E159" s="5">
        <v>43940</v>
      </c>
      <c r="F159" s="4" t="s">
        <v>14</v>
      </c>
      <c r="G159" s="4" t="s">
        <v>70</v>
      </c>
      <c r="H159" s="4">
        <v>284</v>
      </c>
      <c r="I159" s="10">
        <v>301</v>
      </c>
      <c r="J159" s="11">
        <v>85484</v>
      </c>
    </row>
    <row r="160" spans="2:10" x14ac:dyDescent="0.3">
      <c r="B160" s="6" t="s">
        <v>11</v>
      </c>
      <c r="C160" s="4" t="s">
        <v>43</v>
      </c>
      <c r="D160" s="4" t="s">
        <v>44</v>
      </c>
      <c r="E160" s="5">
        <v>44012</v>
      </c>
      <c r="F160" s="4" t="s">
        <v>10</v>
      </c>
      <c r="G160" s="4" t="s">
        <v>72</v>
      </c>
      <c r="H160" s="4">
        <v>299</v>
      </c>
      <c r="I160" s="10">
        <v>64.900000000000006</v>
      </c>
      <c r="J160" s="11">
        <v>19405.100000000002</v>
      </c>
    </row>
    <row r="161" spans="2:10" x14ac:dyDescent="0.3">
      <c r="B161" s="6" t="s">
        <v>30</v>
      </c>
      <c r="C161" s="4" t="s">
        <v>62</v>
      </c>
      <c r="D161" s="4" t="s">
        <v>44</v>
      </c>
      <c r="E161" s="5">
        <v>43895</v>
      </c>
      <c r="F161" s="4" t="s">
        <v>14</v>
      </c>
      <c r="G161" s="4" t="s">
        <v>70</v>
      </c>
      <c r="H161" s="4">
        <v>120</v>
      </c>
      <c r="I161" s="10">
        <v>54.9</v>
      </c>
      <c r="J161" s="11">
        <v>6588</v>
      </c>
    </row>
    <row r="162" spans="2:10" x14ac:dyDescent="0.3">
      <c r="B162" s="6" t="s">
        <v>32</v>
      </c>
      <c r="C162" s="4" t="s">
        <v>64</v>
      </c>
      <c r="D162" s="4" t="s">
        <v>42</v>
      </c>
      <c r="E162" s="5">
        <v>44036</v>
      </c>
      <c r="F162" s="4" t="s">
        <v>16</v>
      </c>
      <c r="G162" s="4" t="s">
        <v>71</v>
      </c>
      <c r="H162" s="4">
        <v>153</v>
      </c>
      <c r="I162" s="10">
        <v>352</v>
      </c>
      <c r="J162" s="11">
        <v>53856</v>
      </c>
    </row>
    <row r="163" spans="2:10" x14ac:dyDescent="0.3">
      <c r="B163" s="6" t="s">
        <v>19</v>
      </c>
      <c r="C163" s="4" t="s">
        <v>51</v>
      </c>
      <c r="D163" s="4" t="s">
        <v>42</v>
      </c>
      <c r="E163" s="5">
        <v>43916</v>
      </c>
      <c r="F163" s="4" t="s">
        <v>16</v>
      </c>
      <c r="G163" s="4" t="s">
        <v>71</v>
      </c>
      <c r="H163" s="4">
        <v>160</v>
      </c>
      <c r="I163" s="10">
        <v>343</v>
      </c>
      <c r="J163" s="11">
        <v>54880</v>
      </c>
    </row>
    <row r="164" spans="2:10" x14ac:dyDescent="0.3">
      <c r="B164" s="6" t="s">
        <v>17</v>
      </c>
      <c r="C164" s="4" t="s">
        <v>48</v>
      </c>
      <c r="D164" s="4" t="s">
        <v>47</v>
      </c>
      <c r="E164" s="5">
        <v>43831</v>
      </c>
      <c r="F164" s="4" t="s">
        <v>10</v>
      </c>
      <c r="G164" s="4" t="s">
        <v>72</v>
      </c>
      <c r="H164" s="4">
        <v>167</v>
      </c>
      <c r="I164" s="10">
        <v>699</v>
      </c>
      <c r="J164" s="11">
        <v>116733</v>
      </c>
    </row>
    <row r="165" spans="2:10" x14ac:dyDescent="0.3">
      <c r="B165" s="6" t="s">
        <v>29</v>
      </c>
      <c r="C165" s="4" t="s">
        <v>61</v>
      </c>
      <c r="D165" s="4" t="s">
        <v>47</v>
      </c>
      <c r="E165" s="5">
        <v>44144</v>
      </c>
      <c r="F165" s="4" t="s">
        <v>12</v>
      </c>
      <c r="G165" s="4" t="s">
        <v>70</v>
      </c>
      <c r="H165" s="4">
        <v>170</v>
      </c>
      <c r="I165" s="10">
        <v>109.9</v>
      </c>
      <c r="J165" s="11">
        <v>18683</v>
      </c>
    </row>
    <row r="166" spans="2:10" x14ac:dyDescent="0.3">
      <c r="B166" s="6" t="s">
        <v>29</v>
      </c>
      <c r="C166" s="4" t="s">
        <v>61</v>
      </c>
      <c r="D166" s="4" t="s">
        <v>47</v>
      </c>
      <c r="E166" s="5">
        <v>44006</v>
      </c>
      <c r="F166" s="4" t="s">
        <v>16</v>
      </c>
      <c r="G166" s="4" t="s">
        <v>71</v>
      </c>
      <c r="H166" s="4">
        <v>171</v>
      </c>
      <c r="I166" s="10">
        <v>109.9</v>
      </c>
      <c r="J166" s="11">
        <v>18792.900000000001</v>
      </c>
    </row>
    <row r="167" spans="2:10" x14ac:dyDescent="0.3">
      <c r="B167" s="6" t="s">
        <v>36</v>
      </c>
      <c r="C167" s="4" t="s">
        <v>68</v>
      </c>
      <c r="D167" s="4" t="s">
        <v>55</v>
      </c>
      <c r="E167" s="5">
        <v>44162</v>
      </c>
      <c r="F167" s="4" t="s">
        <v>39</v>
      </c>
      <c r="G167" s="4" t="s">
        <v>74</v>
      </c>
      <c r="H167" s="4">
        <v>222</v>
      </c>
      <c r="I167" s="10">
        <v>199.9</v>
      </c>
      <c r="J167" s="11">
        <v>44377.8</v>
      </c>
    </row>
    <row r="168" spans="2:10" x14ac:dyDescent="0.3">
      <c r="B168" s="6" t="s">
        <v>17</v>
      </c>
      <c r="C168" s="4" t="s">
        <v>48</v>
      </c>
      <c r="D168" s="4" t="s">
        <v>47</v>
      </c>
      <c r="E168" s="5">
        <v>44192</v>
      </c>
      <c r="F168" s="4" t="s">
        <v>12</v>
      </c>
      <c r="G168" s="4" t="s">
        <v>70</v>
      </c>
      <c r="H168" s="4">
        <v>223</v>
      </c>
      <c r="I168" s="10">
        <v>699</v>
      </c>
      <c r="J168" s="11">
        <v>155877</v>
      </c>
    </row>
    <row r="169" spans="2:10" x14ac:dyDescent="0.3">
      <c r="B169" s="6" t="s">
        <v>30</v>
      </c>
      <c r="C169" s="4" t="s">
        <v>62</v>
      </c>
      <c r="D169" s="4" t="s">
        <v>44</v>
      </c>
      <c r="E169" s="5">
        <v>44090</v>
      </c>
      <c r="F169" s="4" t="s">
        <v>10</v>
      </c>
      <c r="G169" s="4" t="s">
        <v>72</v>
      </c>
      <c r="H169" s="4">
        <v>231</v>
      </c>
      <c r="I169" s="10">
        <v>54.9</v>
      </c>
      <c r="J169" s="11">
        <v>12681.9</v>
      </c>
    </row>
    <row r="170" spans="2:10" x14ac:dyDescent="0.3">
      <c r="B170" s="6" t="s">
        <v>18</v>
      </c>
      <c r="C170" s="4" t="s">
        <v>49</v>
      </c>
      <c r="D170" s="4" t="s">
        <v>50</v>
      </c>
      <c r="E170" s="5">
        <v>44165</v>
      </c>
      <c r="F170" s="4" t="s">
        <v>10</v>
      </c>
      <c r="G170" s="4" t="s">
        <v>72</v>
      </c>
      <c r="H170" s="4">
        <v>237</v>
      </c>
      <c r="I170" s="10">
        <v>149</v>
      </c>
      <c r="J170" s="11">
        <v>35313</v>
      </c>
    </row>
    <row r="171" spans="2:10" x14ac:dyDescent="0.3">
      <c r="B171" s="6" t="s">
        <v>19</v>
      </c>
      <c r="C171" s="4" t="s">
        <v>51</v>
      </c>
      <c r="D171" s="4" t="s">
        <v>42</v>
      </c>
      <c r="E171" s="5">
        <v>43904</v>
      </c>
      <c r="F171" s="4" t="s">
        <v>10</v>
      </c>
      <c r="G171" s="4" t="s">
        <v>72</v>
      </c>
      <c r="H171" s="4">
        <v>259</v>
      </c>
      <c r="I171" s="10">
        <v>343</v>
      </c>
      <c r="J171" s="11">
        <v>88837</v>
      </c>
    </row>
    <row r="172" spans="2:10" x14ac:dyDescent="0.3">
      <c r="B172" s="6" t="s">
        <v>20</v>
      </c>
      <c r="C172" s="4" t="s">
        <v>52</v>
      </c>
      <c r="D172" s="4" t="s">
        <v>42</v>
      </c>
      <c r="E172" s="5">
        <v>44138</v>
      </c>
      <c r="F172" s="4" t="s">
        <v>39</v>
      </c>
      <c r="G172" s="4" t="s">
        <v>74</v>
      </c>
      <c r="H172" s="4">
        <v>129</v>
      </c>
      <c r="I172" s="10">
        <v>343</v>
      </c>
      <c r="J172" s="11">
        <v>44247</v>
      </c>
    </row>
    <row r="173" spans="2:10" x14ac:dyDescent="0.3">
      <c r="B173" s="6" t="s">
        <v>33</v>
      </c>
      <c r="C173" s="4" t="s">
        <v>65</v>
      </c>
      <c r="D173" s="4" t="s">
        <v>50</v>
      </c>
      <c r="E173" s="5">
        <v>44147</v>
      </c>
      <c r="F173" s="4" t="s">
        <v>12</v>
      </c>
      <c r="G173" s="4" t="s">
        <v>70</v>
      </c>
      <c r="H173" s="4">
        <v>228</v>
      </c>
      <c r="I173" s="10">
        <v>201</v>
      </c>
      <c r="J173" s="11">
        <v>45828</v>
      </c>
    </row>
    <row r="174" spans="2:10" x14ac:dyDescent="0.3">
      <c r="B174" s="6" t="s">
        <v>11</v>
      </c>
      <c r="C174" s="4" t="s">
        <v>43</v>
      </c>
      <c r="D174" s="4" t="s">
        <v>44</v>
      </c>
      <c r="E174" s="5">
        <v>44177</v>
      </c>
      <c r="F174" s="4" t="s">
        <v>37</v>
      </c>
      <c r="G174" s="4" t="s">
        <v>73</v>
      </c>
      <c r="H174" s="4">
        <v>236</v>
      </c>
      <c r="I174" s="10">
        <v>64.900000000000006</v>
      </c>
      <c r="J174" s="11">
        <v>15316.400000000001</v>
      </c>
    </row>
    <row r="175" spans="2:10" x14ac:dyDescent="0.3">
      <c r="B175" s="6" t="s">
        <v>30</v>
      </c>
      <c r="C175" s="4" t="s">
        <v>62</v>
      </c>
      <c r="D175" s="4" t="s">
        <v>44</v>
      </c>
      <c r="E175" s="5">
        <v>43852</v>
      </c>
      <c r="F175" s="4" t="s">
        <v>26</v>
      </c>
      <c r="G175" s="4" t="s">
        <v>73</v>
      </c>
      <c r="H175" s="4">
        <v>144</v>
      </c>
      <c r="I175" s="10">
        <v>54.9</v>
      </c>
      <c r="J175" s="11">
        <v>7905.5999999999995</v>
      </c>
    </row>
    <row r="176" spans="2:10" x14ac:dyDescent="0.3">
      <c r="B176" s="6" t="s">
        <v>23</v>
      </c>
      <c r="C176" s="4" t="s">
        <v>56</v>
      </c>
      <c r="D176" s="4" t="s">
        <v>44</v>
      </c>
      <c r="E176" s="5">
        <v>44114</v>
      </c>
      <c r="F176" s="4" t="s">
        <v>16</v>
      </c>
      <c r="G176" s="4" t="s">
        <v>71</v>
      </c>
      <c r="H176" s="4">
        <v>177</v>
      </c>
      <c r="I176" s="10">
        <v>77.900000000000006</v>
      </c>
      <c r="J176" s="11">
        <v>13788.300000000001</v>
      </c>
    </row>
    <row r="177" spans="2:10" x14ac:dyDescent="0.3">
      <c r="B177" s="6" t="s">
        <v>33</v>
      </c>
      <c r="C177" s="4" t="s">
        <v>65</v>
      </c>
      <c r="D177" s="4" t="s">
        <v>50</v>
      </c>
      <c r="E177" s="5">
        <v>43994</v>
      </c>
      <c r="F177" s="4" t="s">
        <v>12</v>
      </c>
      <c r="G177" s="4" t="s">
        <v>70</v>
      </c>
      <c r="H177" s="4">
        <v>208</v>
      </c>
      <c r="I177" s="10">
        <v>201</v>
      </c>
      <c r="J177" s="11">
        <v>41808</v>
      </c>
    </row>
    <row r="178" spans="2:10" x14ac:dyDescent="0.3">
      <c r="B178" s="6" t="s">
        <v>19</v>
      </c>
      <c r="C178" s="4" t="s">
        <v>51</v>
      </c>
      <c r="D178" s="4" t="s">
        <v>42</v>
      </c>
      <c r="E178" s="5">
        <v>44192</v>
      </c>
      <c r="F178" s="4" t="s">
        <v>26</v>
      </c>
      <c r="G178" s="4" t="s">
        <v>73</v>
      </c>
      <c r="H178" s="4">
        <v>292</v>
      </c>
      <c r="I178" s="10">
        <v>343</v>
      </c>
      <c r="J178" s="11">
        <v>100156</v>
      </c>
    </row>
    <row r="179" spans="2:10" x14ac:dyDescent="0.3">
      <c r="B179" s="6" t="s">
        <v>34</v>
      </c>
      <c r="C179" s="4" t="s">
        <v>66</v>
      </c>
      <c r="D179" s="4" t="s">
        <v>47</v>
      </c>
      <c r="E179" s="5">
        <v>43940</v>
      </c>
      <c r="F179" s="4" t="s">
        <v>14</v>
      </c>
      <c r="G179" s="4" t="s">
        <v>70</v>
      </c>
      <c r="H179" s="4">
        <v>119</v>
      </c>
      <c r="I179" s="10">
        <v>49.9</v>
      </c>
      <c r="J179" s="11">
        <v>5938.0999999999995</v>
      </c>
    </row>
    <row r="180" spans="2:10" x14ac:dyDescent="0.3">
      <c r="B180" s="6" t="s">
        <v>9</v>
      </c>
      <c r="C180" s="4" t="s">
        <v>41</v>
      </c>
      <c r="D180" s="4" t="s">
        <v>42</v>
      </c>
      <c r="E180" s="5">
        <v>44147</v>
      </c>
      <c r="F180" s="4" t="s">
        <v>26</v>
      </c>
      <c r="G180" s="4" t="s">
        <v>73</v>
      </c>
      <c r="H180" s="4">
        <v>160</v>
      </c>
      <c r="I180" s="10">
        <v>301</v>
      </c>
      <c r="J180" s="11">
        <v>48160</v>
      </c>
    </row>
    <row r="181" spans="2:10" x14ac:dyDescent="0.3">
      <c r="B181" s="6" t="s">
        <v>22</v>
      </c>
      <c r="C181" s="4" t="s">
        <v>54</v>
      </c>
      <c r="D181" s="4" t="s">
        <v>55</v>
      </c>
      <c r="E181" s="5">
        <v>44057</v>
      </c>
      <c r="F181" s="4" t="s">
        <v>10</v>
      </c>
      <c r="G181" s="4" t="s">
        <v>72</v>
      </c>
      <c r="H181" s="4">
        <v>189</v>
      </c>
      <c r="I181" s="10">
        <v>529</v>
      </c>
      <c r="J181" s="11">
        <v>99981</v>
      </c>
    </row>
    <row r="182" spans="2:10" x14ac:dyDescent="0.3">
      <c r="B182" s="6" t="s">
        <v>35</v>
      </c>
      <c r="C182" s="4" t="s">
        <v>67</v>
      </c>
      <c r="D182" s="4" t="s">
        <v>55</v>
      </c>
      <c r="E182" s="5">
        <v>44024</v>
      </c>
      <c r="F182" s="4" t="s">
        <v>12</v>
      </c>
      <c r="G182" s="4" t="s">
        <v>70</v>
      </c>
      <c r="H182" s="4">
        <v>205</v>
      </c>
      <c r="I182" s="10">
        <v>151</v>
      </c>
      <c r="J182" s="11">
        <v>30955</v>
      </c>
    </row>
    <row r="183" spans="2:10" x14ac:dyDescent="0.3">
      <c r="B183" s="6" t="s">
        <v>9</v>
      </c>
      <c r="C183" s="4" t="s">
        <v>41</v>
      </c>
      <c r="D183" s="4" t="s">
        <v>42</v>
      </c>
      <c r="E183" s="5">
        <v>43982</v>
      </c>
      <c r="F183" s="4" t="s">
        <v>16</v>
      </c>
      <c r="G183" s="4" t="s">
        <v>71</v>
      </c>
      <c r="H183" s="4">
        <v>236</v>
      </c>
      <c r="I183" s="10">
        <v>301</v>
      </c>
      <c r="J183" s="11">
        <v>71036</v>
      </c>
    </row>
    <row r="184" spans="2:10" x14ac:dyDescent="0.3">
      <c r="B184" s="6" t="s">
        <v>9</v>
      </c>
      <c r="C184" s="4" t="s">
        <v>41</v>
      </c>
      <c r="D184" s="4" t="s">
        <v>42</v>
      </c>
      <c r="E184" s="5">
        <v>44051</v>
      </c>
      <c r="F184" s="4" t="s">
        <v>14</v>
      </c>
      <c r="G184" s="4" t="s">
        <v>70</v>
      </c>
      <c r="H184" s="4">
        <v>250</v>
      </c>
      <c r="I184" s="10">
        <v>301</v>
      </c>
      <c r="J184" s="11">
        <v>75250</v>
      </c>
    </row>
    <row r="185" spans="2:10" x14ac:dyDescent="0.3">
      <c r="B185" s="6" t="s">
        <v>19</v>
      </c>
      <c r="C185" s="4" t="s">
        <v>51</v>
      </c>
      <c r="D185" s="4" t="s">
        <v>42</v>
      </c>
      <c r="E185" s="5">
        <v>44000</v>
      </c>
      <c r="F185" s="4" t="s">
        <v>12</v>
      </c>
      <c r="G185" s="4" t="s">
        <v>70</v>
      </c>
      <c r="H185" s="4">
        <v>280</v>
      </c>
      <c r="I185" s="10">
        <v>343</v>
      </c>
      <c r="J185" s="11">
        <v>96040</v>
      </c>
    </row>
    <row r="186" spans="2:10" x14ac:dyDescent="0.3">
      <c r="B186" s="6" t="s">
        <v>24</v>
      </c>
      <c r="C186" s="4" t="s">
        <v>57</v>
      </c>
      <c r="D186" s="4" t="s">
        <v>55</v>
      </c>
      <c r="E186" s="5">
        <v>43949</v>
      </c>
      <c r="F186" s="4" t="s">
        <v>16</v>
      </c>
      <c r="G186" s="4" t="s">
        <v>71</v>
      </c>
      <c r="H186" s="4">
        <v>105</v>
      </c>
      <c r="I186" s="10">
        <v>299</v>
      </c>
      <c r="J186" s="11">
        <v>31395</v>
      </c>
    </row>
    <row r="187" spans="2:10" x14ac:dyDescent="0.3">
      <c r="B187" s="6" t="s">
        <v>29</v>
      </c>
      <c r="C187" s="4" t="s">
        <v>61</v>
      </c>
      <c r="D187" s="4" t="s">
        <v>47</v>
      </c>
      <c r="E187" s="5">
        <v>44018</v>
      </c>
      <c r="F187" s="4" t="s">
        <v>14</v>
      </c>
      <c r="G187" s="4" t="s">
        <v>70</v>
      </c>
      <c r="H187" s="4">
        <v>119</v>
      </c>
      <c r="I187" s="10">
        <v>109.9</v>
      </c>
      <c r="J187" s="11">
        <v>13078.1</v>
      </c>
    </row>
    <row r="188" spans="2:10" x14ac:dyDescent="0.3">
      <c r="B188" s="6" t="s">
        <v>35</v>
      </c>
      <c r="C188" s="4" t="s">
        <v>67</v>
      </c>
      <c r="D188" s="4" t="s">
        <v>55</v>
      </c>
      <c r="E188" s="5">
        <v>43913</v>
      </c>
      <c r="F188" s="4" t="s">
        <v>12</v>
      </c>
      <c r="G188" s="4" t="s">
        <v>70</v>
      </c>
      <c r="H188" s="4">
        <v>135</v>
      </c>
      <c r="I188" s="10">
        <v>151</v>
      </c>
      <c r="J188" s="11">
        <v>20385</v>
      </c>
    </row>
    <row r="189" spans="2:10" x14ac:dyDescent="0.3">
      <c r="B189" s="6" t="s">
        <v>29</v>
      </c>
      <c r="C189" s="4" t="s">
        <v>61</v>
      </c>
      <c r="D189" s="4" t="s">
        <v>47</v>
      </c>
      <c r="E189" s="5">
        <v>44102</v>
      </c>
      <c r="F189" s="4" t="s">
        <v>26</v>
      </c>
      <c r="G189" s="4" t="s">
        <v>73</v>
      </c>
      <c r="H189" s="4">
        <v>194</v>
      </c>
      <c r="I189" s="10">
        <v>109.9</v>
      </c>
      <c r="J189" s="11">
        <v>21320.600000000002</v>
      </c>
    </row>
    <row r="190" spans="2:10" x14ac:dyDescent="0.3">
      <c r="B190" s="6" t="s">
        <v>36</v>
      </c>
      <c r="C190" s="4" t="s">
        <v>68</v>
      </c>
      <c r="D190" s="4" t="s">
        <v>55</v>
      </c>
      <c r="E190" s="5">
        <v>43982</v>
      </c>
      <c r="F190" s="4" t="s">
        <v>10</v>
      </c>
      <c r="G190" s="4" t="s">
        <v>72</v>
      </c>
      <c r="H190" s="4">
        <v>220</v>
      </c>
      <c r="I190" s="10">
        <v>199.9</v>
      </c>
      <c r="J190" s="11">
        <v>43978</v>
      </c>
    </row>
    <row r="191" spans="2:10" x14ac:dyDescent="0.3">
      <c r="B191" s="6" t="s">
        <v>34</v>
      </c>
      <c r="C191" s="4" t="s">
        <v>66</v>
      </c>
      <c r="D191" s="4" t="s">
        <v>47</v>
      </c>
      <c r="E191" s="5">
        <v>44147</v>
      </c>
      <c r="F191" s="4" t="s">
        <v>12</v>
      </c>
      <c r="G191" s="4" t="s">
        <v>70</v>
      </c>
      <c r="H191" s="4">
        <v>249</v>
      </c>
      <c r="I191" s="10">
        <v>49.9</v>
      </c>
      <c r="J191" s="11">
        <v>12425.1</v>
      </c>
    </row>
    <row r="192" spans="2:10" x14ac:dyDescent="0.3">
      <c r="B192" s="6" t="s">
        <v>15</v>
      </c>
      <c r="C192" s="4" t="s">
        <v>46</v>
      </c>
      <c r="D192" s="4" t="s">
        <v>47</v>
      </c>
      <c r="E192" s="5">
        <v>43916</v>
      </c>
      <c r="F192" s="4" t="s">
        <v>10</v>
      </c>
      <c r="G192" s="4" t="s">
        <v>72</v>
      </c>
      <c r="H192" s="4">
        <v>287</v>
      </c>
      <c r="I192" s="10">
        <v>39.9</v>
      </c>
      <c r="J192" s="11">
        <v>11451.3</v>
      </c>
    </row>
    <row r="193" spans="2:10" x14ac:dyDescent="0.3">
      <c r="B193" s="6" t="s">
        <v>29</v>
      </c>
      <c r="C193" s="4" t="s">
        <v>61</v>
      </c>
      <c r="D193" s="4" t="s">
        <v>47</v>
      </c>
      <c r="E193" s="5">
        <v>43895</v>
      </c>
      <c r="F193" s="4" t="s">
        <v>10</v>
      </c>
      <c r="G193" s="4" t="s">
        <v>72</v>
      </c>
      <c r="H193" s="4">
        <v>115</v>
      </c>
      <c r="I193" s="10">
        <v>109.9</v>
      </c>
      <c r="J193" s="11">
        <v>12638.5</v>
      </c>
    </row>
    <row r="194" spans="2:10" x14ac:dyDescent="0.3">
      <c r="B194" s="6" t="s">
        <v>30</v>
      </c>
      <c r="C194" s="4" t="s">
        <v>62</v>
      </c>
      <c r="D194" s="4" t="s">
        <v>44</v>
      </c>
      <c r="E194" s="5">
        <v>44102</v>
      </c>
      <c r="F194" s="4" t="s">
        <v>26</v>
      </c>
      <c r="G194" s="4" t="s">
        <v>73</v>
      </c>
      <c r="H194" s="4">
        <v>156</v>
      </c>
      <c r="I194" s="10">
        <v>54.9</v>
      </c>
      <c r="J194" s="11">
        <v>8564.4</v>
      </c>
    </row>
    <row r="195" spans="2:10" x14ac:dyDescent="0.3">
      <c r="B195" s="6" t="s">
        <v>18</v>
      </c>
      <c r="C195" s="4" t="s">
        <v>49</v>
      </c>
      <c r="D195" s="4" t="s">
        <v>50</v>
      </c>
      <c r="E195" s="5">
        <v>44123</v>
      </c>
      <c r="F195" s="4" t="s">
        <v>12</v>
      </c>
      <c r="G195" s="4" t="s">
        <v>70</v>
      </c>
      <c r="H195" s="4">
        <v>177</v>
      </c>
      <c r="I195" s="10">
        <v>149</v>
      </c>
      <c r="J195" s="11">
        <v>26373</v>
      </c>
    </row>
    <row r="196" spans="2:10" x14ac:dyDescent="0.3">
      <c r="B196" s="6" t="s">
        <v>9</v>
      </c>
      <c r="C196" s="4" t="s">
        <v>41</v>
      </c>
      <c r="D196" s="4" t="s">
        <v>42</v>
      </c>
      <c r="E196" s="5">
        <v>43997</v>
      </c>
      <c r="F196" s="4" t="s">
        <v>14</v>
      </c>
      <c r="G196" s="4" t="s">
        <v>70</v>
      </c>
      <c r="H196" s="4">
        <v>242</v>
      </c>
      <c r="I196" s="10">
        <v>301</v>
      </c>
      <c r="J196" s="11">
        <v>72842</v>
      </c>
    </row>
    <row r="197" spans="2:10" x14ac:dyDescent="0.3">
      <c r="B197" s="6" t="s">
        <v>36</v>
      </c>
      <c r="C197" s="4" t="s">
        <v>68</v>
      </c>
      <c r="D197" s="4" t="s">
        <v>55</v>
      </c>
      <c r="E197" s="5">
        <v>44024</v>
      </c>
      <c r="F197" s="4" t="s">
        <v>26</v>
      </c>
      <c r="G197" s="4" t="s">
        <v>73</v>
      </c>
      <c r="H197" s="4">
        <v>251</v>
      </c>
      <c r="I197" s="10">
        <v>199.9</v>
      </c>
      <c r="J197" s="11">
        <v>50174.9</v>
      </c>
    </row>
    <row r="198" spans="2:10" x14ac:dyDescent="0.3">
      <c r="B198" s="6" t="s">
        <v>30</v>
      </c>
      <c r="C198" s="4" t="s">
        <v>62</v>
      </c>
      <c r="D198" s="4" t="s">
        <v>44</v>
      </c>
      <c r="E198" s="5">
        <v>43952</v>
      </c>
      <c r="F198" s="4" t="s">
        <v>14</v>
      </c>
      <c r="G198" s="4" t="s">
        <v>70</v>
      </c>
      <c r="H198" s="4">
        <v>122</v>
      </c>
      <c r="I198" s="10">
        <v>54.9</v>
      </c>
      <c r="J198" s="11">
        <v>6697.8</v>
      </c>
    </row>
    <row r="199" spans="2:10" x14ac:dyDescent="0.3">
      <c r="B199" s="6" t="s">
        <v>22</v>
      </c>
      <c r="C199" s="4" t="s">
        <v>54</v>
      </c>
      <c r="D199" s="4" t="s">
        <v>55</v>
      </c>
      <c r="E199" s="5">
        <v>43961</v>
      </c>
      <c r="F199" s="4" t="s">
        <v>12</v>
      </c>
      <c r="G199" s="4" t="s">
        <v>70</v>
      </c>
      <c r="H199" s="4">
        <v>150</v>
      </c>
      <c r="I199" s="10">
        <v>529</v>
      </c>
      <c r="J199" s="11">
        <v>79350</v>
      </c>
    </row>
    <row r="200" spans="2:10" x14ac:dyDescent="0.3">
      <c r="B200" s="6" t="s">
        <v>28</v>
      </c>
      <c r="C200" s="4" t="s">
        <v>60</v>
      </c>
      <c r="D200" s="4" t="s">
        <v>55</v>
      </c>
      <c r="E200" s="5">
        <v>43991</v>
      </c>
      <c r="F200" s="4" t="s">
        <v>37</v>
      </c>
      <c r="G200" s="4" t="s">
        <v>73</v>
      </c>
      <c r="H200" s="4">
        <v>194</v>
      </c>
      <c r="I200" s="10">
        <v>72.900000000000006</v>
      </c>
      <c r="J200" s="11">
        <v>14142.6</v>
      </c>
    </row>
    <row r="201" spans="2:10" x14ac:dyDescent="0.3">
      <c r="B201" s="6" t="s">
        <v>24</v>
      </c>
      <c r="C201" s="4" t="s">
        <v>57</v>
      </c>
      <c r="D201" s="4" t="s">
        <v>55</v>
      </c>
      <c r="E201" s="5">
        <v>44156</v>
      </c>
      <c r="F201" s="4" t="s">
        <v>39</v>
      </c>
      <c r="G201" s="4" t="s">
        <v>74</v>
      </c>
      <c r="H201" s="4">
        <v>238</v>
      </c>
      <c r="I201" s="10">
        <v>299</v>
      </c>
      <c r="J201" s="11">
        <v>71162</v>
      </c>
    </row>
    <row r="202" spans="2:10" x14ac:dyDescent="0.3">
      <c r="B202" s="6" t="s">
        <v>23</v>
      </c>
      <c r="C202" s="4" t="s">
        <v>56</v>
      </c>
      <c r="D202" s="4" t="s">
        <v>44</v>
      </c>
      <c r="E202" s="5">
        <v>44072</v>
      </c>
      <c r="F202" s="4" t="s">
        <v>16</v>
      </c>
      <c r="G202" s="4" t="s">
        <v>71</v>
      </c>
      <c r="H202" s="4">
        <v>269</v>
      </c>
      <c r="I202" s="10">
        <v>77.900000000000006</v>
      </c>
      <c r="J202" s="11">
        <v>20955.100000000002</v>
      </c>
    </row>
    <row r="203" spans="2:10" x14ac:dyDescent="0.3">
      <c r="B203" s="6" t="s">
        <v>27</v>
      </c>
      <c r="C203" s="4" t="s">
        <v>59</v>
      </c>
      <c r="D203" s="4" t="s">
        <v>47</v>
      </c>
      <c r="E203" s="5">
        <v>44183</v>
      </c>
      <c r="F203" s="4" t="s">
        <v>38</v>
      </c>
      <c r="G203" s="4" t="s">
        <v>74</v>
      </c>
      <c r="H203" s="4">
        <v>287</v>
      </c>
      <c r="I203" s="10">
        <v>49.9</v>
      </c>
      <c r="J203" s="11">
        <v>14321.3</v>
      </c>
    </row>
    <row r="204" spans="2:10" x14ac:dyDescent="0.3">
      <c r="B204" s="6" t="s">
        <v>25</v>
      </c>
      <c r="C204" s="4" t="s">
        <v>58</v>
      </c>
      <c r="D204" s="4" t="s">
        <v>44</v>
      </c>
      <c r="E204" s="5">
        <v>43852</v>
      </c>
      <c r="F204" s="4" t="s">
        <v>16</v>
      </c>
      <c r="G204" s="4" t="s">
        <v>71</v>
      </c>
      <c r="H204" s="4">
        <v>297</v>
      </c>
      <c r="I204" s="10">
        <v>41.9</v>
      </c>
      <c r="J204" s="11">
        <v>12444.3</v>
      </c>
    </row>
    <row r="205" spans="2:10" x14ac:dyDescent="0.3">
      <c r="B205" s="6" t="s">
        <v>23</v>
      </c>
      <c r="C205" s="4" t="s">
        <v>56</v>
      </c>
      <c r="D205" s="4" t="s">
        <v>44</v>
      </c>
      <c r="E205" s="5">
        <v>43849</v>
      </c>
      <c r="F205" s="4" t="s">
        <v>12</v>
      </c>
      <c r="G205" s="4" t="s">
        <v>70</v>
      </c>
      <c r="H205" s="4">
        <v>105</v>
      </c>
      <c r="I205" s="10">
        <v>77.900000000000006</v>
      </c>
      <c r="J205" s="11">
        <v>8179.5000000000009</v>
      </c>
    </row>
    <row r="206" spans="2:10" x14ac:dyDescent="0.3">
      <c r="B206" s="6" t="s">
        <v>21</v>
      </c>
      <c r="C206" s="4" t="s">
        <v>53</v>
      </c>
      <c r="D206" s="4" t="s">
        <v>50</v>
      </c>
      <c r="E206" s="5">
        <v>43834</v>
      </c>
      <c r="F206" s="4" t="s">
        <v>16</v>
      </c>
      <c r="G206" s="4" t="s">
        <v>71</v>
      </c>
      <c r="H206" s="4">
        <v>178</v>
      </c>
      <c r="I206" s="10">
        <v>398</v>
      </c>
      <c r="J206" s="11">
        <v>44178</v>
      </c>
    </row>
    <row r="207" spans="2:10" x14ac:dyDescent="0.3">
      <c r="B207" s="6" t="s">
        <v>31</v>
      </c>
      <c r="C207" s="4" t="s">
        <v>63</v>
      </c>
      <c r="D207" s="4" t="s">
        <v>55</v>
      </c>
      <c r="E207" s="5">
        <v>44075</v>
      </c>
      <c r="F207" s="4" t="s">
        <v>37</v>
      </c>
      <c r="G207" s="4" t="s">
        <v>73</v>
      </c>
      <c r="H207" s="4">
        <v>113</v>
      </c>
      <c r="I207" s="10">
        <v>699</v>
      </c>
      <c r="J207" s="11">
        <v>78987</v>
      </c>
    </row>
    <row r="208" spans="2:10" x14ac:dyDescent="0.3">
      <c r="B208" s="6" t="s">
        <v>36</v>
      </c>
      <c r="C208" s="4" t="s">
        <v>68</v>
      </c>
      <c r="D208" s="4" t="s">
        <v>55</v>
      </c>
      <c r="E208" s="5">
        <v>43858</v>
      </c>
      <c r="F208" s="4" t="s">
        <v>10</v>
      </c>
      <c r="G208" s="4" t="s">
        <v>72</v>
      </c>
      <c r="H208" s="4">
        <v>150</v>
      </c>
      <c r="I208" s="10">
        <v>199.9</v>
      </c>
      <c r="J208" s="11">
        <v>29985</v>
      </c>
    </row>
    <row r="209" spans="2:10" x14ac:dyDescent="0.3">
      <c r="B209" s="6" t="s">
        <v>21</v>
      </c>
      <c r="C209" s="4" t="s">
        <v>53</v>
      </c>
      <c r="D209" s="4" t="s">
        <v>50</v>
      </c>
      <c r="E209" s="5">
        <v>43861</v>
      </c>
      <c r="F209" s="4" t="s">
        <v>16</v>
      </c>
      <c r="G209" s="4" t="s">
        <v>71</v>
      </c>
      <c r="H209" s="4">
        <v>165</v>
      </c>
      <c r="I209" s="10">
        <v>398</v>
      </c>
      <c r="J209" s="11">
        <v>65670</v>
      </c>
    </row>
    <row r="210" spans="2:10" x14ac:dyDescent="0.3">
      <c r="B210" s="6" t="s">
        <v>17</v>
      </c>
      <c r="C210" s="4" t="s">
        <v>48</v>
      </c>
      <c r="D210" s="4" t="s">
        <v>47</v>
      </c>
      <c r="E210" s="5">
        <v>44177</v>
      </c>
      <c r="F210" s="4" t="s">
        <v>40</v>
      </c>
      <c r="G210" s="4" t="s">
        <v>74</v>
      </c>
      <c r="H210" s="4">
        <v>168</v>
      </c>
      <c r="I210" s="10">
        <v>699</v>
      </c>
      <c r="J210" s="11">
        <v>117432</v>
      </c>
    </row>
    <row r="211" spans="2:10" x14ac:dyDescent="0.3">
      <c r="B211" s="6" t="s">
        <v>36</v>
      </c>
      <c r="C211" s="4" t="s">
        <v>68</v>
      </c>
      <c r="D211" s="4" t="s">
        <v>55</v>
      </c>
      <c r="E211" s="5">
        <v>44036</v>
      </c>
      <c r="F211" s="4" t="s">
        <v>38</v>
      </c>
      <c r="G211" s="4" t="s">
        <v>74</v>
      </c>
      <c r="H211" s="4">
        <v>222</v>
      </c>
      <c r="I211" s="10">
        <v>199.9</v>
      </c>
      <c r="J211" s="11">
        <v>44377.8</v>
      </c>
    </row>
    <row r="212" spans="2:10" x14ac:dyDescent="0.3">
      <c r="B212" s="6" t="s">
        <v>33</v>
      </c>
      <c r="C212" s="4" t="s">
        <v>65</v>
      </c>
      <c r="D212" s="4" t="s">
        <v>50</v>
      </c>
      <c r="E212" s="5">
        <v>43855</v>
      </c>
      <c r="F212" s="4" t="s">
        <v>14</v>
      </c>
      <c r="G212" s="4" t="s">
        <v>70</v>
      </c>
      <c r="H212" s="4">
        <v>243</v>
      </c>
      <c r="I212" s="10">
        <v>201</v>
      </c>
      <c r="J212" s="11">
        <v>48843</v>
      </c>
    </row>
    <row r="213" spans="2:10" x14ac:dyDescent="0.3">
      <c r="B213" s="6" t="s">
        <v>29</v>
      </c>
      <c r="C213" s="4" t="s">
        <v>61</v>
      </c>
      <c r="D213" s="4" t="s">
        <v>47</v>
      </c>
      <c r="E213" s="5">
        <v>43991</v>
      </c>
      <c r="F213" s="4" t="s">
        <v>38</v>
      </c>
      <c r="G213" s="4" t="s">
        <v>74</v>
      </c>
      <c r="H213" s="4">
        <v>289</v>
      </c>
      <c r="I213" s="10">
        <v>109.9</v>
      </c>
      <c r="J213" s="11">
        <v>31761.100000000002</v>
      </c>
    </row>
    <row r="214" spans="2:10" x14ac:dyDescent="0.3">
      <c r="B214" s="6" t="s">
        <v>28</v>
      </c>
      <c r="C214" s="4" t="s">
        <v>60</v>
      </c>
      <c r="D214" s="4" t="s">
        <v>55</v>
      </c>
      <c r="E214" s="5">
        <v>43852</v>
      </c>
      <c r="F214" s="4" t="s">
        <v>12</v>
      </c>
      <c r="G214" s="4" t="s">
        <v>70</v>
      </c>
      <c r="H214" s="4">
        <v>291</v>
      </c>
      <c r="I214" s="10">
        <v>72.900000000000006</v>
      </c>
      <c r="J214" s="11">
        <v>21213.9</v>
      </c>
    </row>
    <row r="215" spans="2:10" x14ac:dyDescent="0.3">
      <c r="B215" s="6" t="s">
        <v>29</v>
      </c>
      <c r="C215" s="4" t="s">
        <v>61</v>
      </c>
      <c r="D215" s="4" t="s">
        <v>47</v>
      </c>
      <c r="E215" s="5">
        <v>43922</v>
      </c>
      <c r="F215" s="4" t="s">
        <v>26</v>
      </c>
      <c r="G215" s="4" t="s">
        <v>73</v>
      </c>
      <c r="H215" s="4">
        <v>104</v>
      </c>
      <c r="I215" s="10">
        <v>109.9</v>
      </c>
      <c r="J215" s="11">
        <v>11429.6</v>
      </c>
    </row>
    <row r="216" spans="2:10" x14ac:dyDescent="0.3">
      <c r="B216" s="6" t="s">
        <v>11</v>
      </c>
      <c r="C216" s="4" t="s">
        <v>43</v>
      </c>
      <c r="D216" s="4" t="s">
        <v>44</v>
      </c>
      <c r="E216" s="5">
        <v>44024</v>
      </c>
      <c r="F216" s="4" t="s">
        <v>26</v>
      </c>
      <c r="G216" s="4" t="s">
        <v>73</v>
      </c>
      <c r="H216" s="4">
        <v>116</v>
      </c>
      <c r="I216" s="10">
        <v>64.900000000000006</v>
      </c>
      <c r="J216" s="11">
        <v>7528.4000000000005</v>
      </c>
    </row>
    <row r="217" spans="2:10" x14ac:dyDescent="0.3">
      <c r="B217" s="6" t="s">
        <v>11</v>
      </c>
      <c r="C217" s="4" t="s">
        <v>43</v>
      </c>
      <c r="D217" s="4" t="s">
        <v>44</v>
      </c>
      <c r="E217" s="5">
        <v>43955</v>
      </c>
      <c r="F217" s="4" t="s">
        <v>14</v>
      </c>
      <c r="G217" s="4" t="s">
        <v>70</v>
      </c>
      <c r="H217" s="4">
        <v>117</v>
      </c>
      <c r="I217" s="10">
        <v>64.900000000000006</v>
      </c>
      <c r="J217" s="11">
        <v>7593.3000000000011</v>
      </c>
    </row>
    <row r="218" spans="2:10" x14ac:dyDescent="0.3">
      <c r="B218" s="6" t="s">
        <v>19</v>
      </c>
      <c r="C218" s="4" t="s">
        <v>51</v>
      </c>
      <c r="D218" s="4" t="s">
        <v>42</v>
      </c>
      <c r="E218" s="5">
        <v>44123</v>
      </c>
      <c r="F218" s="4" t="s">
        <v>26</v>
      </c>
      <c r="G218" s="4" t="s">
        <v>73</v>
      </c>
      <c r="H218" s="4">
        <v>136</v>
      </c>
      <c r="I218" s="10">
        <v>343</v>
      </c>
      <c r="J218" s="11">
        <v>46648</v>
      </c>
    </row>
    <row r="219" spans="2:10" x14ac:dyDescent="0.3">
      <c r="B219" s="6" t="s">
        <v>23</v>
      </c>
      <c r="C219" s="4" t="s">
        <v>56</v>
      </c>
      <c r="D219" s="4" t="s">
        <v>44</v>
      </c>
      <c r="E219" s="5">
        <v>44015</v>
      </c>
      <c r="F219" s="4" t="s">
        <v>10</v>
      </c>
      <c r="G219" s="4" t="s">
        <v>72</v>
      </c>
      <c r="H219" s="4">
        <v>145</v>
      </c>
      <c r="I219" s="10">
        <v>77.900000000000006</v>
      </c>
      <c r="J219" s="11">
        <v>11295.5</v>
      </c>
    </row>
    <row r="220" spans="2:10" x14ac:dyDescent="0.3">
      <c r="B220" s="6" t="s">
        <v>33</v>
      </c>
      <c r="C220" s="4" t="s">
        <v>65</v>
      </c>
      <c r="D220" s="4" t="s">
        <v>50</v>
      </c>
      <c r="E220" s="5">
        <v>44105</v>
      </c>
      <c r="F220" s="4" t="s">
        <v>12</v>
      </c>
      <c r="G220" s="4" t="s">
        <v>70</v>
      </c>
      <c r="H220" s="4">
        <v>161</v>
      </c>
      <c r="I220" s="10">
        <v>201</v>
      </c>
      <c r="J220" s="11">
        <v>32361</v>
      </c>
    </row>
    <row r="221" spans="2:10" x14ac:dyDescent="0.3">
      <c r="B221" s="6" t="s">
        <v>22</v>
      </c>
      <c r="C221" s="4" t="s">
        <v>54</v>
      </c>
      <c r="D221" s="4" t="s">
        <v>55</v>
      </c>
      <c r="E221" s="5">
        <v>43946</v>
      </c>
      <c r="F221" s="4" t="s">
        <v>26</v>
      </c>
      <c r="G221" s="4" t="s">
        <v>73</v>
      </c>
      <c r="H221" s="4">
        <v>174</v>
      </c>
      <c r="I221" s="10">
        <v>529</v>
      </c>
      <c r="J221" s="11">
        <v>92046</v>
      </c>
    </row>
    <row r="222" spans="2:10" x14ac:dyDescent="0.3">
      <c r="B222" s="6" t="s">
        <v>18</v>
      </c>
      <c r="C222" s="4" t="s">
        <v>49</v>
      </c>
      <c r="D222" s="4" t="s">
        <v>50</v>
      </c>
      <c r="E222" s="5">
        <v>44111</v>
      </c>
      <c r="F222" s="4" t="s">
        <v>40</v>
      </c>
      <c r="G222" s="4" t="s">
        <v>74</v>
      </c>
      <c r="H222" s="4">
        <v>249</v>
      </c>
      <c r="I222" s="10">
        <v>149</v>
      </c>
      <c r="J222" s="11">
        <v>37101</v>
      </c>
    </row>
    <row r="223" spans="2:10" x14ac:dyDescent="0.3">
      <c r="B223" s="6" t="s">
        <v>32</v>
      </c>
      <c r="C223" s="4" t="s">
        <v>64</v>
      </c>
      <c r="D223" s="4" t="s">
        <v>42</v>
      </c>
      <c r="E223" s="5">
        <v>43898</v>
      </c>
      <c r="F223" s="4" t="s">
        <v>12</v>
      </c>
      <c r="G223" s="4" t="s">
        <v>70</v>
      </c>
      <c r="H223" s="4">
        <v>265</v>
      </c>
      <c r="I223" s="10">
        <v>352</v>
      </c>
      <c r="J223" s="11">
        <v>93280</v>
      </c>
    </row>
    <row r="224" spans="2:10" x14ac:dyDescent="0.3">
      <c r="B224" s="6" t="s">
        <v>28</v>
      </c>
      <c r="C224" s="4" t="s">
        <v>60</v>
      </c>
      <c r="D224" s="4" t="s">
        <v>55</v>
      </c>
      <c r="E224" s="5">
        <v>44033</v>
      </c>
      <c r="F224" s="4" t="s">
        <v>16</v>
      </c>
      <c r="G224" s="4" t="s">
        <v>71</v>
      </c>
      <c r="H224" s="4">
        <v>127</v>
      </c>
      <c r="I224" s="10">
        <v>72.900000000000006</v>
      </c>
      <c r="J224" s="11">
        <v>9258.3000000000011</v>
      </c>
    </row>
    <row r="225" spans="2:10" x14ac:dyDescent="0.3">
      <c r="B225" s="6" t="s">
        <v>35</v>
      </c>
      <c r="C225" s="4" t="s">
        <v>67</v>
      </c>
      <c r="D225" s="4" t="s">
        <v>55</v>
      </c>
      <c r="E225" s="5">
        <v>43898</v>
      </c>
      <c r="F225" s="4" t="s">
        <v>12</v>
      </c>
      <c r="G225" s="4" t="s">
        <v>70</v>
      </c>
      <c r="H225" s="4">
        <v>129</v>
      </c>
      <c r="I225" s="10">
        <v>151</v>
      </c>
      <c r="J225" s="11">
        <v>19479</v>
      </c>
    </row>
    <row r="226" spans="2:10" x14ac:dyDescent="0.3">
      <c r="B226" s="6" t="s">
        <v>22</v>
      </c>
      <c r="C226" s="4" t="s">
        <v>54</v>
      </c>
      <c r="D226" s="4" t="s">
        <v>55</v>
      </c>
      <c r="E226" s="5">
        <v>44141</v>
      </c>
      <c r="F226" s="4" t="s">
        <v>10</v>
      </c>
      <c r="G226" s="4" t="s">
        <v>72</v>
      </c>
      <c r="H226" s="4">
        <v>248</v>
      </c>
      <c r="I226" s="10">
        <v>529</v>
      </c>
      <c r="J226" s="11">
        <v>131192</v>
      </c>
    </row>
    <row r="227" spans="2:10" x14ac:dyDescent="0.3">
      <c r="B227" s="6" t="s">
        <v>18</v>
      </c>
      <c r="C227" s="4" t="s">
        <v>49</v>
      </c>
      <c r="D227" s="4" t="s">
        <v>50</v>
      </c>
      <c r="E227" s="5">
        <v>44054</v>
      </c>
      <c r="F227" s="4" t="s">
        <v>40</v>
      </c>
      <c r="G227" s="4" t="s">
        <v>74</v>
      </c>
      <c r="H227" s="4">
        <v>258</v>
      </c>
      <c r="I227" s="10">
        <v>149</v>
      </c>
      <c r="J227" s="11">
        <v>38442</v>
      </c>
    </row>
    <row r="228" spans="2:10" x14ac:dyDescent="0.3">
      <c r="B228" s="6" t="s">
        <v>23</v>
      </c>
      <c r="C228" s="4" t="s">
        <v>56</v>
      </c>
      <c r="D228" s="4" t="s">
        <v>44</v>
      </c>
      <c r="E228" s="5">
        <v>43988</v>
      </c>
      <c r="F228" s="4" t="s">
        <v>10</v>
      </c>
      <c r="G228" s="4" t="s">
        <v>72</v>
      </c>
      <c r="H228" s="4">
        <v>265</v>
      </c>
      <c r="I228" s="10">
        <v>77.900000000000006</v>
      </c>
      <c r="J228" s="11">
        <v>20643.5</v>
      </c>
    </row>
    <row r="229" spans="2:10" x14ac:dyDescent="0.3">
      <c r="B229" s="6" t="s">
        <v>30</v>
      </c>
      <c r="C229" s="4" t="s">
        <v>62</v>
      </c>
      <c r="D229" s="4" t="s">
        <v>44</v>
      </c>
      <c r="E229" s="5">
        <v>44171</v>
      </c>
      <c r="F229" s="4" t="s">
        <v>14</v>
      </c>
      <c r="G229" s="4" t="s">
        <v>70</v>
      </c>
      <c r="H229" s="4">
        <v>295</v>
      </c>
      <c r="I229" s="10">
        <v>54.9</v>
      </c>
      <c r="J229" s="11">
        <v>16195.5</v>
      </c>
    </row>
    <row r="230" spans="2:10" x14ac:dyDescent="0.3">
      <c r="B230" s="6" t="s">
        <v>35</v>
      </c>
      <c r="C230" s="4" t="s">
        <v>67</v>
      </c>
      <c r="D230" s="4" t="s">
        <v>55</v>
      </c>
      <c r="E230" s="5">
        <v>43940</v>
      </c>
      <c r="F230" s="4" t="s">
        <v>16</v>
      </c>
      <c r="G230" s="4" t="s">
        <v>71</v>
      </c>
      <c r="H230" s="4">
        <v>106</v>
      </c>
      <c r="I230" s="10">
        <v>151</v>
      </c>
      <c r="J230" s="11">
        <v>16006</v>
      </c>
    </row>
    <row r="231" spans="2:10" x14ac:dyDescent="0.3">
      <c r="B231" s="6" t="s">
        <v>19</v>
      </c>
      <c r="C231" s="4" t="s">
        <v>51</v>
      </c>
      <c r="D231" s="4" t="s">
        <v>42</v>
      </c>
      <c r="E231" s="5">
        <v>43861</v>
      </c>
      <c r="F231" s="4" t="s">
        <v>39</v>
      </c>
      <c r="G231" s="4" t="s">
        <v>74</v>
      </c>
      <c r="H231" s="4">
        <v>245</v>
      </c>
      <c r="I231" s="10">
        <v>343</v>
      </c>
      <c r="J231" s="11">
        <v>84035</v>
      </c>
    </row>
    <row r="232" spans="2:10" x14ac:dyDescent="0.3">
      <c r="B232" s="6" t="s">
        <v>28</v>
      </c>
      <c r="C232" s="4" t="s">
        <v>60</v>
      </c>
      <c r="D232" s="4" t="s">
        <v>55</v>
      </c>
      <c r="E232" s="5">
        <v>44018</v>
      </c>
      <c r="F232" s="4" t="s">
        <v>10</v>
      </c>
      <c r="G232" s="4" t="s">
        <v>72</v>
      </c>
      <c r="H232" s="4">
        <v>249</v>
      </c>
      <c r="I232" s="10">
        <v>72.900000000000006</v>
      </c>
      <c r="J232" s="11">
        <v>18152.100000000002</v>
      </c>
    </row>
    <row r="233" spans="2:10" x14ac:dyDescent="0.3">
      <c r="B233" s="6" t="s">
        <v>21</v>
      </c>
      <c r="C233" s="4" t="s">
        <v>53</v>
      </c>
      <c r="D233" s="4" t="s">
        <v>50</v>
      </c>
      <c r="E233" s="5">
        <v>44195</v>
      </c>
      <c r="F233" s="4" t="s">
        <v>14</v>
      </c>
      <c r="G233" s="4" t="s">
        <v>70</v>
      </c>
      <c r="H233" s="4">
        <v>271</v>
      </c>
      <c r="I233" s="10">
        <v>398</v>
      </c>
      <c r="J233" s="11">
        <v>107858</v>
      </c>
    </row>
    <row r="234" spans="2:10" x14ac:dyDescent="0.3">
      <c r="B234" s="6" t="s">
        <v>9</v>
      </c>
      <c r="C234" s="4" t="s">
        <v>41</v>
      </c>
      <c r="D234" s="4" t="s">
        <v>42</v>
      </c>
      <c r="E234" s="5">
        <v>44177</v>
      </c>
      <c r="F234" s="4" t="s">
        <v>12</v>
      </c>
      <c r="G234" s="4" t="s">
        <v>70</v>
      </c>
      <c r="H234" s="4">
        <v>288</v>
      </c>
      <c r="I234" s="10">
        <v>301</v>
      </c>
      <c r="J234" s="11">
        <v>86688</v>
      </c>
    </row>
    <row r="235" spans="2:10" x14ac:dyDescent="0.3">
      <c r="B235" s="6" t="s">
        <v>31</v>
      </c>
      <c r="C235" s="4" t="s">
        <v>63</v>
      </c>
      <c r="D235" s="4" t="s">
        <v>55</v>
      </c>
      <c r="E235" s="5">
        <v>44144</v>
      </c>
      <c r="F235" s="4" t="s">
        <v>16</v>
      </c>
      <c r="G235" s="4" t="s">
        <v>71</v>
      </c>
      <c r="H235" s="4">
        <v>107</v>
      </c>
      <c r="I235" s="10">
        <v>699</v>
      </c>
      <c r="J235" s="11">
        <v>74793</v>
      </c>
    </row>
    <row r="236" spans="2:10" x14ac:dyDescent="0.3">
      <c r="B236" s="6" t="s">
        <v>22</v>
      </c>
      <c r="C236" s="4" t="s">
        <v>54</v>
      </c>
      <c r="D236" s="4" t="s">
        <v>55</v>
      </c>
      <c r="E236" s="5">
        <v>44111</v>
      </c>
      <c r="F236" s="4" t="s">
        <v>10</v>
      </c>
      <c r="G236" s="4" t="s">
        <v>72</v>
      </c>
      <c r="H236" s="4">
        <v>154</v>
      </c>
      <c r="I236" s="10">
        <v>529</v>
      </c>
      <c r="J236" s="11">
        <v>81466</v>
      </c>
    </row>
    <row r="237" spans="2:10" x14ac:dyDescent="0.3">
      <c r="B237" s="6" t="s">
        <v>33</v>
      </c>
      <c r="C237" s="4" t="s">
        <v>65</v>
      </c>
      <c r="D237" s="4" t="s">
        <v>50</v>
      </c>
      <c r="E237" s="5">
        <v>44036</v>
      </c>
      <c r="F237" s="4" t="s">
        <v>14</v>
      </c>
      <c r="G237" s="4" t="s">
        <v>70</v>
      </c>
      <c r="H237" s="4">
        <v>165</v>
      </c>
      <c r="I237" s="10">
        <v>201</v>
      </c>
      <c r="J237" s="11">
        <v>33165</v>
      </c>
    </row>
    <row r="238" spans="2:10" x14ac:dyDescent="0.3">
      <c r="B238" s="6" t="s">
        <v>27</v>
      </c>
      <c r="C238" s="4" t="s">
        <v>59</v>
      </c>
      <c r="D238" s="4" t="s">
        <v>47</v>
      </c>
      <c r="E238" s="5">
        <v>43949</v>
      </c>
      <c r="F238" s="4" t="s">
        <v>10</v>
      </c>
      <c r="G238" s="4" t="s">
        <v>72</v>
      </c>
      <c r="H238" s="4">
        <v>234</v>
      </c>
      <c r="I238" s="10">
        <v>49.9</v>
      </c>
      <c r="J238" s="11">
        <v>11676.6</v>
      </c>
    </row>
    <row r="239" spans="2:10" x14ac:dyDescent="0.3">
      <c r="B239" s="6" t="s">
        <v>36</v>
      </c>
      <c r="C239" s="4" t="s">
        <v>68</v>
      </c>
      <c r="D239" s="4" t="s">
        <v>55</v>
      </c>
      <c r="E239" s="5">
        <v>44174</v>
      </c>
      <c r="F239" s="4" t="s">
        <v>14</v>
      </c>
      <c r="G239" s="4" t="s">
        <v>70</v>
      </c>
      <c r="H239" s="4">
        <v>238</v>
      </c>
      <c r="I239" s="10">
        <v>199.9</v>
      </c>
      <c r="J239" s="11">
        <v>47576.200000000004</v>
      </c>
    </row>
    <row r="240" spans="2:10" x14ac:dyDescent="0.3">
      <c r="B240" s="6" t="s">
        <v>15</v>
      </c>
      <c r="C240" s="4" t="s">
        <v>46</v>
      </c>
      <c r="D240" s="4" t="s">
        <v>47</v>
      </c>
      <c r="E240" s="5">
        <v>43888</v>
      </c>
      <c r="F240" s="4" t="s">
        <v>10</v>
      </c>
      <c r="G240" s="4" t="s">
        <v>72</v>
      </c>
      <c r="H240" s="4">
        <v>246</v>
      </c>
      <c r="I240" s="10">
        <v>39.9</v>
      </c>
      <c r="J240" s="11">
        <v>9815.4</v>
      </c>
    </row>
    <row r="241" spans="2:10" x14ac:dyDescent="0.3">
      <c r="B241" s="6" t="s">
        <v>11</v>
      </c>
      <c r="C241" s="4" t="s">
        <v>43</v>
      </c>
      <c r="D241" s="4" t="s">
        <v>44</v>
      </c>
      <c r="E241" s="5">
        <v>43885</v>
      </c>
      <c r="F241" s="4" t="s">
        <v>12</v>
      </c>
      <c r="G241" s="4" t="s">
        <v>70</v>
      </c>
      <c r="H241" s="4">
        <v>293</v>
      </c>
      <c r="I241" s="10">
        <v>64.900000000000006</v>
      </c>
      <c r="J241" s="11">
        <v>19015.7</v>
      </c>
    </row>
    <row r="242" spans="2:10" x14ac:dyDescent="0.3">
      <c r="B242" s="6" t="s">
        <v>23</v>
      </c>
      <c r="C242" s="4" t="s">
        <v>56</v>
      </c>
      <c r="D242" s="4" t="s">
        <v>44</v>
      </c>
      <c r="E242" s="5">
        <v>43976</v>
      </c>
      <c r="F242" s="4" t="s">
        <v>12</v>
      </c>
      <c r="G242" s="4" t="s">
        <v>70</v>
      </c>
      <c r="H242" s="4">
        <v>143</v>
      </c>
      <c r="I242" s="10">
        <v>77.900000000000006</v>
      </c>
      <c r="J242" s="11">
        <v>11139.7</v>
      </c>
    </row>
    <row r="243" spans="2:10" x14ac:dyDescent="0.3">
      <c r="B243" s="6" t="s">
        <v>19</v>
      </c>
      <c r="C243" s="4" t="s">
        <v>51</v>
      </c>
      <c r="D243" s="4" t="s">
        <v>42</v>
      </c>
      <c r="E243" s="5">
        <v>44153</v>
      </c>
      <c r="F243" s="4" t="s">
        <v>16</v>
      </c>
      <c r="G243" s="4" t="s">
        <v>71</v>
      </c>
      <c r="H243" s="4">
        <v>183</v>
      </c>
      <c r="I243" s="10">
        <v>343</v>
      </c>
      <c r="J243" s="11">
        <v>62769</v>
      </c>
    </row>
    <row r="244" spans="2:10" x14ac:dyDescent="0.3">
      <c r="B244" s="6" t="s">
        <v>22</v>
      </c>
      <c r="C244" s="4" t="s">
        <v>54</v>
      </c>
      <c r="D244" s="4" t="s">
        <v>55</v>
      </c>
      <c r="E244" s="5">
        <v>43892</v>
      </c>
      <c r="F244" s="4" t="s">
        <v>39</v>
      </c>
      <c r="G244" s="4" t="s">
        <v>74</v>
      </c>
      <c r="H244" s="4">
        <v>184</v>
      </c>
      <c r="I244" s="10">
        <v>529</v>
      </c>
      <c r="J244" s="11">
        <v>97336</v>
      </c>
    </row>
    <row r="245" spans="2:10" x14ac:dyDescent="0.3">
      <c r="B245" s="6" t="s">
        <v>25</v>
      </c>
      <c r="C245" s="4" t="s">
        <v>58</v>
      </c>
      <c r="D245" s="4" t="s">
        <v>44</v>
      </c>
      <c r="E245" s="5">
        <v>43934</v>
      </c>
      <c r="F245" s="4" t="s">
        <v>14</v>
      </c>
      <c r="G245" s="4" t="s">
        <v>70</v>
      </c>
      <c r="H245" s="4">
        <v>184</v>
      </c>
      <c r="I245" s="10">
        <v>41.9</v>
      </c>
      <c r="J245" s="11">
        <v>7709.5999999999995</v>
      </c>
    </row>
    <row r="246" spans="2:10" x14ac:dyDescent="0.3">
      <c r="B246" s="6" t="s">
        <v>21</v>
      </c>
      <c r="C246" s="4" t="s">
        <v>53</v>
      </c>
      <c r="D246" s="4" t="s">
        <v>50</v>
      </c>
      <c r="E246" s="5">
        <v>43919</v>
      </c>
      <c r="F246" s="4" t="s">
        <v>14</v>
      </c>
      <c r="G246" s="4" t="s">
        <v>70</v>
      </c>
      <c r="H246" s="4">
        <v>185</v>
      </c>
      <c r="I246" s="10">
        <v>398</v>
      </c>
      <c r="J246" s="11">
        <v>73630</v>
      </c>
    </row>
    <row r="247" spans="2:10" x14ac:dyDescent="0.3">
      <c r="B247" s="6" t="s">
        <v>20</v>
      </c>
      <c r="C247" s="4" t="s">
        <v>52</v>
      </c>
      <c r="D247" s="4" t="s">
        <v>42</v>
      </c>
      <c r="E247" s="5">
        <v>44165</v>
      </c>
      <c r="F247" s="4" t="s">
        <v>12</v>
      </c>
      <c r="G247" s="4" t="s">
        <v>70</v>
      </c>
      <c r="H247" s="4">
        <v>232</v>
      </c>
      <c r="I247" s="10">
        <v>343</v>
      </c>
      <c r="J247" s="11">
        <v>79576</v>
      </c>
    </row>
    <row r="248" spans="2:10" x14ac:dyDescent="0.3">
      <c r="B248" s="6" t="s">
        <v>32</v>
      </c>
      <c r="C248" s="4" t="s">
        <v>64</v>
      </c>
      <c r="D248" s="4" t="s">
        <v>42</v>
      </c>
      <c r="E248" s="5">
        <v>43925</v>
      </c>
      <c r="F248" s="4" t="s">
        <v>14</v>
      </c>
      <c r="G248" s="4" t="s">
        <v>70</v>
      </c>
      <c r="H248" s="4">
        <v>116</v>
      </c>
      <c r="I248" s="10">
        <v>352</v>
      </c>
      <c r="J248" s="11">
        <v>40832</v>
      </c>
    </row>
    <row r="249" spans="2:10" x14ac:dyDescent="0.3">
      <c r="B249" s="6" t="s">
        <v>17</v>
      </c>
      <c r="C249" s="4" t="s">
        <v>48</v>
      </c>
      <c r="D249" s="4" t="s">
        <v>47</v>
      </c>
      <c r="E249" s="5">
        <v>43846</v>
      </c>
      <c r="F249" s="4" t="s">
        <v>10</v>
      </c>
      <c r="G249" s="4" t="s">
        <v>72</v>
      </c>
      <c r="H249" s="4">
        <v>132</v>
      </c>
      <c r="I249" s="10">
        <v>699</v>
      </c>
      <c r="J249" s="11">
        <v>92268</v>
      </c>
    </row>
    <row r="250" spans="2:10" x14ac:dyDescent="0.3">
      <c r="B250" s="6" t="s">
        <v>31</v>
      </c>
      <c r="C250" s="4" t="s">
        <v>63</v>
      </c>
      <c r="D250" s="4" t="s">
        <v>55</v>
      </c>
      <c r="E250" s="5">
        <v>44159</v>
      </c>
      <c r="F250" s="4" t="s">
        <v>16</v>
      </c>
      <c r="G250" s="4" t="s">
        <v>71</v>
      </c>
      <c r="H250" s="4">
        <v>141</v>
      </c>
      <c r="I250" s="10">
        <v>699</v>
      </c>
      <c r="J250" s="11">
        <v>98559</v>
      </c>
    </row>
    <row r="251" spans="2:10" x14ac:dyDescent="0.3">
      <c r="B251" s="6" t="s">
        <v>17</v>
      </c>
      <c r="C251" s="4" t="s">
        <v>48</v>
      </c>
      <c r="D251" s="4" t="s">
        <v>47</v>
      </c>
      <c r="E251" s="5">
        <v>43861</v>
      </c>
      <c r="F251" s="4" t="s">
        <v>37</v>
      </c>
      <c r="G251" s="4" t="s">
        <v>73</v>
      </c>
      <c r="H251" s="4">
        <v>178</v>
      </c>
      <c r="I251" s="10">
        <v>699</v>
      </c>
      <c r="J251" s="11">
        <v>124422</v>
      </c>
    </row>
    <row r="252" spans="2:10" x14ac:dyDescent="0.3">
      <c r="B252" s="6" t="s">
        <v>9</v>
      </c>
      <c r="C252" s="4" t="s">
        <v>41</v>
      </c>
      <c r="D252" s="4" t="s">
        <v>42</v>
      </c>
      <c r="E252" s="5">
        <v>43870</v>
      </c>
      <c r="F252" s="4" t="s">
        <v>10</v>
      </c>
      <c r="G252" s="4" t="s">
        <v>72</v>
      </c>
      <c r="H252" s="4">
        <v>199</v>
      </c>
      <c r="I252" s="10">
        <v>301</v>
      </c>
      <c r="J252" s="11">
        <v>59899</v>
      </c>
    </row>
    <row r="253" spans="2:10" x14ac:dyDescent="0.3">
      <c r="B253" s="6" t="s">
        <v>33</v>
      </c>
      <c r="C253" s="4" t="s">
        <v>65</v>
      </c>
      <c r="D253" s="4" t="s">
        <v>50</v>
      </c>
      <c r="E253" s="5">
        <v>44174</v>
      </c>
      <c r="F253" s="4" t="s">
        <v>10</v>
      </c>
      <c r="G253" s="4" t="s">
        <v>72</v>
      </c>
      <c r="H253" s="4">
        <v>255</v>
      </c>
      <c r="I253" s="10">
        <v>201</v>
      </c>
      <c r="J253" s="11">
        <v>51255</v>
      </c>
    </row>
    <row r="254" spans="2:10" x14ac:dyDescent="0.3">
      <c r="B254" s="6" t="s">
        <v>15</v>
      </c>
      <c r="C254" s="4" t="s">
        <v>46</v>
      </c>
      <c r="D254" s="4" t="s">
        <v>47</v>
      </c>
      <c r="E254" s="5">
        <v>43831</v>
      </c>
      <c r="F254" s="4" t="s">
        <v>16</v>
      </c>
      <c r="G254" s="4" t="s">
        <v>71</v>
      </c>
      <c r="H254" s="4">
        <v>263</v>
      </c>
      <c r="I254" s="10">
        <v>39.9</v>
      </c>
      <c r="J254" s="11">
        <v>10493.699999999999</v>
      </c>
    </row>
    <row r="255" spans="2:10" x14ac:dyDescent="0.3">
      <c r="B255" s="6" t="s">
        <v>18</v>
      </c>
      <c r="C255" s="4" t="s">
        <v>49</v>
      </c>
      <c r="D255" s="4" t="s">
        <v>50</v>
      </c>
      <c r="E255" s="5">
        <v>43861</v>
      </c>
      <c r="F255" s="4" t="s">
        <v>38</v>
      </c>
      <c r="G255" s="4" t="s">
        <v>74</v>
      </c>
      <c r="H255" s="4">
        <v>290</v>
      </c>
      <c r="I255" s="10">
        <v>149</v>
      </c>
      <c r="J255" s="11">
        <v>43210</v>
      </c>
    </row>
    <row r="256" spans="2:10" x14ac:dyDescent="0.3">
      <c r="B256" s="6" t="s">
        <v>29</v>
      </c>
      <c r="C256" s="4" t="s">
        <v>61</v>
      </c>
      <c r="D256" s="4" t="s">
        <v>47</v>
      </c>
      <c r="E256" s="5">
        <v>44156</v>
      </c>
      <c r="F256" s="4" t="s">
        <v>10</v>
      </c>
      <c r="G256" s="4" t="s">
        <v>72</v>
      </c>
      <c r="H256" s="4">
        <v>152</v>
      </c>
      <c r="I256" s="10">
        <v>109.9</v>
      </c>
      <c r="J256" s="11">
        <v>16704.8</v>
      </c>
    </row>
    <row r="257" spans="2:10" x14ac:dyDescent="0.3">
      <c r="B257" s="6" t="s">
        <v>20</v>
      </c>
      <c r="C257" s="4" t="s">
        <v>52</v>
      </c>
      <c r="D257" s="4" t="s">
        <v>42</v>
      </c>
      <c r="E257" s="5">
        <v>44015</v>
      </c>
      <c r="F257" s="4" t="s">
        <v>38</v>
      </c>
      <c r="G257" s="4" t="s">
        <v>74</v>
      </c>
      <c r="H257" s="4">
        <v>223</v>
      </c>
      <c r="I257" s="10">
        <v>343</v>
      </c>
      <c r="J257" s="11">
        <v>76489</v>
      </c>
    </row>
    <row r="258" spans="2:10" x14ac:dyDescent="0.3">
      <c r="B258" s="6" t="s">
        <v>31</v>
      </c>
      <c r="C258" s="4" t="s">
        <v>63</v>
      </c>
      <c r="D258" s="4" t="s">
        <v>55</v>
      </c>
      <c r="E258" s="5">
        <v>43925</v>
      </c>
      <c r="F258" s="4" t="s">
        <v>26</v>
      </c>
      <c r="G258" s="4" t="s">
        <v>73</v>
      </c>
      <c r="H258" s="4">
        <v>235</v>
      </c>
      <c r="I258" s="10">
        <v>699</v>
      </c>
      <c r="J258" s="11">
        <v>164265</v>
      </c>
    </row>
    <row r="259" spans="2:10" x14ac:dyDescent="0.3">
      <c r="B259" s="6" t="s">
        <v>28</v>
      </c>
      <c r="C259" s="4" t="s">
        <v>60</v>
      </c>
      <c r="D259" s="4" t="s">
        <v>55</v>
      </c>
      <c r="E259" s="5">
        <v>44114</v>
      </c>
      <c r="F259" s="4" t="s">
        <v>38</v>
      </c>
      <c r="G259" s="4" t="s">
        <v>74</v>
      </c>
      <c r="H259" s="4">
        <v>269</v>
      </c>
      <c r="I259" s="10">
        <v>72.900000000000006</v>
      </c>
      <c r="J259" s="11">
        <v>19610.100000000002</v>
      </c>
    </row>
    <row r="260" spans="2:10" x14ac:dyDescent="0.3">
      <c r="B260" s="6" t="s">
        <v>25</v>
      </c>
      <c r="C260" s="4" t="s">
        <v>58</v>
      </c>
      <c r="D260" s="4" t="s">
        <v>44</v>
      </c>
      <c r="E260" s="5">
        <v>44087</v>
      </c>
      <c r="F260" s="4" t="s">
        <v>26</v>
      </c>
      <c r="G260" s="4" t="s">
        <v>73</v>
      </c>
      <c r="H260" s="4">
        <v>104</v>
      </c>
      <c r="I260" s="10">
        <v>41.9</v>
      </c>
      <c r="J260" s="11">
        <v>4357.5999999999995</v>
      </c>
    </row>
    <row r="261" spans="2:10" x14ac:dyDescent="0.3">
      <c r="B261" s="6" t="s">
        <v>33</v>
      </c>
      <c r="C261" s="4" t="s">
        <v>65</v>
      </c>
      <c r="D261" s="4" t="s">
        <v>50</v>
      </c>
      <c r="E261" s="5">
        <v>44009</v>
      </c>
      <c r="F261" s="4" t="s">
        <v>38</v>
      </c>
      <c r="G261" s="4" t="s">
        <v>74</v>
      </c>
      <c r="H261" s="4">
        <v>219</v>
      </c>
      <c r="I261" s="10">
        <v>201</v>
      </c>
      <c r="J261" s="11">
        <v>44019</v>
      </c>
    </row>
    <row r="262" spans="2:10" x14ac:dyDescent="0.3">
      <c r="B262" s="6" t="s">
        <v>34</v>
      </c>
      <c r="C262" s="4" t="s">
        <v>66</v>
      </c>
      <c r="D262" s="4" t="s">
        <v>47</v>
      </c>
      <c r="E262" s="5">
        <v>43870</v>
      </c>
      <c r="F262" s="4" t="s">
        <v>12</v>
      </c>
      <c r="G262" s="4" t="s">
        <v>70</v>
      </c>
      <c r="H262" s="4">
        <v>220</v>
      </c>
      <c r="I262" s="10">
        <v>49.9</v>
      </c>
      <c r="J262" s="11">
        <v>10978</v>
      </c>
    </row>
    <row r="263" spans="2:10" x14ac:dyDescent="0.3">
      <c r="B263" s="6" t="s">
        <v>31</v>
      </c>
      <c r="C263" s="4" t="s">
        <v>63</v>
      </c>
      <c r="D263" s="4" t="s">
        <v>55</v>
      </c>
      <c r="E263" s="5">
        <v>43895</v>
      </c>
      <c r="F263" s="4" t="s">
        <v>12</v>
      </c>
      <c r="G263" s="4" t="s">
        <v>70</v>
      </c>
      <c r="H263" s="4">
        <v>247</v>
      </c>
      <c r="I263" s="10">
        <v>699</v>
      </c>
      <c r="J263" s="11">
        <v>172653</v>
      </c>
    </row>
    <row r="264" spans="2:10" x14ac:dyDescent="0.3">
      <c r="B264" s="6" t="s">
        <v>30</v>
      </c>
      <c r="C264" s="4" t="s">
        <v>62</v>
      </c>
      <c r="D264" s="4" t="s">
        <v>44</v>
      </c>
      <c r="E264" s="5">
        <v>44075</v>
      </c>
      <c r="F264" s="4" t="s">
        <v>12</v>
      </c>
      <c r="G264" s="4" t="s">
        <v>70</v>
      </c>
      <c r="H264" s="4">
        <v>152</v>
      </c>
      <c r="I264" s="10">
        <v>54.9</v>
      </c>
      <c r="J264" s="11">
        <v>8344.7999999999993</v>
      </c>
    </row>
    <row r="265" spans="2:10" x14ac:dyDescent="0.3">
      <c r="B265" s="6" t="s">
        <v>21</v>
      </c>
      <c r="C265" s="4" t="s">
        <v>53</v>
      </c>
      <c r="D265" s="4" t="s">
        <v>50</v>
      </c>
      <c r="E265" s="5">
        <v>44099</v>
      </c>
      <c r="F265" s="4" t="s">
        <v>12</v>
      </c>
      <c r="G265" s="4" t="s">
        <v>70</v>
      </c>
      <c r="H265" s="4">
        <v>155</v>
      </c>
      <c r="I265" s="10">
        <v>398</v>
      </c>
      <c r="J265" s="11">
        <v>61690</v>
      </c>
    </row>
    <row r="266" spans="2:10" x14ac:dyDescent="0.3">
      <c r="B266" s="6" t="s">
        <v>34</v>
      </c>
      <c r="C266" s="4" t="s">
        <v>66</v>
      </c>
      <c r="D266" s="4" t="s">
        <v>47</v>
      </c>
      <c r="E266" s="5">
        <v>43882</v>
      </c>
      <c r="F266" s="4" t="s">
        <v>38</v>
      </c>
      <c r="G266" s="4" t="s">
        <v>74</v>
      </c>
      <c r="H266" s="4">
        <v>196</v>
      </c>
      <c r="I266" s="10">
        <v>49.9</v>
      </c>
      <c r="J266" s="11">
        <v>9780.4</v>
      </c>
    </row>
    <row r="267" spans="2:10" x14ac:dyDescent="0.3">
      <c r="B267" s="6" t="s">
        <v>32</v>
      </c>
      <c r="C267" s="4" t="s">
        <v>64</v>
      </c>
      <c r="D267" s="4" t="s">
        <v>42</v>
      </c>
      <c r="E267" s="5">
        <v>43952</v>
      </c>
      <c r="F267" s="4" t="s">
        <v>37</v>
      </c>
      <c r="G267" s="4" t="s">
        <v>73</v>
      </c>
      <c r="H267" s="4">
        <v>243</v>
      </c>
      <c r="I267" s="10">
        <v>352</v>
      </c>
      <c r="J267" s="11">
        <v>85536</v>
      </c>
    </row>
    <row r="268" spans="2:10" x14ac:dyDescent="0.3">
      <c r="B268" s="6" t="s">
        <v>15</v>
      </c>
      <c r="C268" s="4" t="s">
        <v>46</v>
      </c>
      <c r="D268" s="4" t="s">
        <v>47</v>
      </c>
      <c r="E268" s="5">
        <v>44081</v>
      </c>
      <c r="F268" s="4" t="s">
        <v>14</v>
      </c>
      <c r="G268" s="4" t="s">
        <v>70</v>
      </c>
      <c r="H268" s="4">
        <v>125</v>
      </c>
      <c r="I268" s="10">
        <v>39.9</v>
      </c>
      <c r="J268" s="11">
        <v>4987.5</v>
      </c>
    </row>
    <row r="269" spans="2:10" x14ac:dyDescent="0.3">
      <c r="B269" s="6" t="s">
        <v>27</v>
      </c>
      <c r="C269" s="4" t="s">
        <v>59</v>
      </c>
      <c r="D269" s="4" t="s">
        <v>47</v>
      </c>
      <c r="E269" s="5">
        <v>43907</v>
      </c>
      <c r="F269" s="4" t="s">
        <v>39</v>
      </c>
      <c r="G269" s="4" t="s">
        <v>74</v>
      </c>
      <c r="H269" s="4">
        <v>227</v>
      </c>
      <c r="I269" s="10">
        <v>49.9</v>
      </c>
      <c r="J269" s="11">
        <v>11327.3</v>
      </c>
    </row>
    <row r="270" spans="2:10" x14ac:dyDescent="0.3">
      <c r="B270" s="6" t="s">
        <v>11</v>
      </c>
      <c r="C270" s="4" t="s">
        <v>43</v>
      </c>
      <c r="D270" s="4" t="s">
        <v>44</v>
      </c>
      <c r="E270" s="5">
        <v>43873</v>
      </c>
      <c r="F270" s="4" t="s">
        <v>14</v>
      </c>
      <c r="G270" s="4" t="s">
        <v>70</v>
      </c>
      <c r="H270" s="4">
        <v>231</v>
      </c>
      <c r="I270" s="10">
        <v>64.900000000000006</v>
      </c>
      <c r="J270" s="11">
        <v>14991.900000000001</v>
      </c>
    </row>
    <row r="271" spans="2:10" x14ac:dyDescent="0.3">
      <c r="B271" s="6" t="s">
        <v>19</v>
      </c>
      <c r="C271" s="4" t="s">
        <v>51</v>
      </c>
      <c r="D271" s="4" t="s">
        <v>42</v>
      </c>
      <c r="E271" s="5">
        <v>44015</v>
      </c>
      <c r="F271" s="4" t="s">
        <v>37</v>
      </c>
      <c r="G271" s="4" t="s">
        <v>73</v>
      </c>
      <c r="H271" s="4">
        <v>101</v>
      </c>
      <c r="I271" s="10">
        <v>343</v>
      </c>
      <c r="J271" s="11">
        <v>34643</v>
      </c>
    </row>
    <row r="272" spans="2:10" x14ac:dyDescent="0.3">
      <c r="B272" s="6" t="s">
        <v>21</v>
      </c>
      <c r="C272" s="4" t="s">
        <v>53</v>
      </c>
      <c r="D272" s="4" t="s">
        <v>50</v>
      </c>
      <c r="E272" s="5">
        <v>44084</v>
      </c>
      <c r="F272" s="4" t="s">
        <v>12</v>
      </c>
      <c r="G272" s="4" t="s">
        <v>70</v>
      </c>
      <c r="H272" s="4">
        <v>201</v>
      </c>
      <c r="I272" s="10">
        <v>398</v>
      </c>
      <c r="J272" s="11">
        <v>79998</v>
      </c>
    </row>
    <row r="273" spans="2:10" x14ac:dyDescent="0.3">
      <c r="B273" s="6" t="s">
        <v>34</v>
      </c>
      <c r="C273" s="4" t="s">
        <v>66</v>
      </c>
      <c r="D273" s="4" t="s">
        <v>47</v>
      </c>
      <c r="E273" s="5">
        <v>44090</v>
      </c>
      <c r="F273" s="4" t="s">
        <v>12</v>
      </c>
      <c r="G273" s="4" t="s">
        <v>70</v>
      </c>
      <c r="H273" s="4">
        <v>233</v>
      </c>
      <c r="I273" s="10">
        <v>49.9</v>
      </c>
      <c r="J273" s="11">
        <v>11626.699999999999</v>
      </c>
    </row>
    <row r="274" spans="2:10" x14ac:dyDescent="0.3">
      <c r="B274" s="6" t="s">
        <v>31</v>
      </c>
      <c r="C274" s="4" t="s">
        <v>63</v>
      </c>
      <c r="D274" s="4" t="s">
        <v>55</v>
      </c>
      <c r="E274" s="5">
        <v>44186</v>
      </c>
      <c r="F274" s="4" t="s">
        <v>12</v>
      </c>
      <c r="G274" s="4" t="s">
        <v>70</v>
      </c>
      <c r="H274" s="4">
        <v>252</v>
      </c>
      <c r="I274" s="10">
        <v>699</v>
      </c>
      <c r="J274" s="11">
        <v>176148</v>
      </c>
    </row>
    <row r="275" spans="2:10" x14ac:dyDescent="0.3">
      <c r="B275" s="6" t="s">
        <v>28</v>
      </c>
      <c r="C275" s="4" t="s">
        <v>60</v>
      </c>
      <c r="D275" s="4" t="s">
        <v>55</v>
      </c>
      <c r="E275" s="5">
        <v>44183</v>
      </c>
      <c r="F275" s="4" t="s">
        <v>39</v>
      </c>
      <c r="G275" s="4" t="s">
        <v>74</v>
      </c>
      <c r="H275" s="4">
        <v>256</v>
      </c>
      <c r="I275" s="10">
        <v>72.900000000000006</v>
      </c>
      <c r="J275" s="11">
        <v>18662.400000000001</v>
      </c>
    </row>
    <row r="276" spans="2:10" x14ac:dyDescent="0.3">
      <c r="B276" s="6" t="s">
        <v>33</v>
      </c>
      <c r="C276" s="4" t="s">
        <v>65</v>
      </c>
      <c r="D276" s="4" t="s">
        <v>50</v>
      </c>
      <c r="E276" s="5">
        <v>44048</v>
      </c>
      <c r="F276" s="4" t="s">
        <v>12</v>
      </c>
      <c r="G276" s="4" t="s">
        <v>70</v>
      </c>
      <c r="H276" s="4">
        <v>134</v>
      </c>
      <c r="I276" s="10">
        <v>201</v>
      </c>
      <c r="J276" s="11">
        <v>26934</v>
      </c>
    </row>
    <row r="277" spans="2:10" x14ac:dyDescent="0.3">
      <c r="B277" s="6" t="s">
        <v>35</v>
      </c>
      <c r="C277" s="4" t="s">
        <v>67</v>
      </c>
      <c r="D277" s="4" t="s">
        <v>55</v>
      </c>
      <c r="E277" s="5">
        <v>43885</v>
      </c>
      <c r="F277" s="4" t="s">
        <v>39</v>
      </c>
      <c r="G277" s="4" t="s">
        <v>74</v>
      </c>
      <c r="H277" s="4">
        <v>165</v>
      </c>
      <c r="I277" s="10">
        <v>151</v>
      </c>
      <c r="J277" s="11">
        <v>24915</v>
      </c>
    </row>
    <row r="278" spans="2:10" x14ac:dyDescent="0.3">
      <c r="B278" s="6" t="s">
        <v>35</v>
      </c>
      <c r="C278" s="4" t="s">
        <v>67</v>
      </c>
      <c r="D278" s="4" t="s">
        <v>55</v>
      </c>
      <c r="E278" s="5">
        <v>44093</v>
      </c>
      <c r="F278" s="4" t="s">
        <v>37</v>
      </c>
      <c r="G278" s="4" t="s">
        <v>73</v>
      </c>
      <c r="H278" s="4">
        <v>187</v>
      </c>
      <c r="I278" s="10">
        <v>151</v>
      </c>
      <c r="J278" s="11">
        <v>28237</v>
      </c>
    </row>
    <row r="279" spans="2:10" x14ac:dyDescent="0.3">
      <c r="B279" s="6" t="s">
        <v>21</v>
      </c>
      <c r="C279" s="4" t="s">
        <v>53</v>
      </c>
      <c r="D279" s="4" t="s">
        <v>50</v>
      </c>
      <c r="E279" s="5">
        <v>43892</v>
      </c>
      <c r="F279" s="4" t="s">
        <v>38</v>
      </c>
      <c r="G279" s="4" t="s">
        <v>74</v>
      </c>
      <c r="H279" s="4">
        <v>219</v>
      </c>
      <c r="I279" s="10">
        <v>398</v>
      </c>
      <c r="J279" s="11">
        <v>87162</v>
      </c>
    </row>
    <row r="280" spans="2:10" x14ac:dyDescent="0.3">
      <c r="B280" s="6" t="s">
        <v>27</v>
      </c>
      <c r="C280" s="4" t="s">
        <v>59</v>
      </c>
      <c r="D280" s="4" t="s">
        <v>47</v>
      </c>
      <c r="E280" s="5">
        <v>44156</v>
      </c>
      <c r="F280" s="4" t="s">
        <v>16</v>
      </c>
      <c r="G280" s="4" t="s">
        <v>71</v>
      </c>
      <c r="H280" s="4">
        <v>290</v>
      </c>
      <c r="I280" s="10">
        <v>49.9</v>
      </c>
      <c r="J280" s="11">
        <v>14471</v>
      </c>
    </row>
    <row r="281" spans="2:10" x14ac:dyDescent="0.3">
      <c r="B281" s="6" t="s">
        <v>28</v>
      </c>
      <c r="C281" s="4" t="s">
        <v>60</v>
      </c>
      <c r="D281" s="4" t="s">
        <v>55</v>
      </c>
      <c r="E281" s="5">
        <v>44171</v>
      </c>
      <c r="F281" s="4" t="s">
        <v>26</v>
      </c>
      <c r="G281" s="4" t="s">
        <v>73</v>
      </c>
      <c r="H281" s="4">
        <v>299</v>
      </c>
      <c r="I281" s="10">
        <v>72.900000000000006</v>
      </c>
      <c r="J281" s="11">
        <v>21797.100000000002</v>
      </c>
    </row>
    <row r="282" spans="2:10" x14ac:dyDescent="0.3">
      <c r="B282" s="6" t="s">
        <v>33</v>
      </c>
      <c r="C282" s="4" t="s">
        <v>65</v>
      </c>
      <c r="D282" s="4" t="s">
        <v>50</v>
      </c>
      <c r="E282" s="5">
        <v>43967</v>
      </c>
      <c r="F282" s="4" t="s">
        <v>16</v>
      </c>
      <c r="G282" s="4" t="s">
        <v>71</v>
      </c>
      <c r="H282" s="4">
        <v>164</v>
      </c>
      <c r="I282" s="10">
        <v>201</v>
      </c>
      <c r="J282" s="11">
        <v>32964</v>
      </c>
    </row>
    <row r="283" spans="2:10" x14ac:dyDescent="0.3">
      <c r="B283" s="6" t="s">
        <v>35</v>
      </c>
      <c r="C283" s="4" t="s">
        <v>67</v>
      </c>
      <c r="D283" s="4" t="s">
        <v>55</v>
      </c>
      <c r="E283" s="5">
        <v>43870</v>
      </c>
      <c r="F283" s="4" t="s">
        <v>14</v>
      </c>
      <c r="G283" s="4" t="s">
        <v>70</v>
      </c>
      <c r="H283" s="4">
        <v>209</v>
      </c>
      <c r="I283" s="10">
        <v>151</v>
      </c>
      <c r="J283" s="11">
        <v>31559</v>
      </c>
    </row>
    <row r="284" spans="2:10" x14ac:dyDescent="0.3">
      <c r="B284" s="6" t="s">
        <v>13</v>
      </c>
      <c r="C284" s="4" t="s">
        <v>45</v>
      </c>
      <c r="D284" s="4" t="s">
        <v>44</v>
      </c>
      <c r="E284" s="5">
        <v>43885</v>
      </c>
      <c r="F284" s="4" t="s">
        <v>10</v>
      </c>
      <c r="G284" s="4" t="s">
        <v>72</v>
      </c>
      <c r="H284" s="4">
        <v>252</v>
      </c>
      <c r="I284" s="10">
        <v>68.5</v>
      </c>
      <c r="J284" s="11">
        <v>17262</v>
      </c>
    </row>
    <row r="285" spans="2:10" x14ac:dyDescent="0.3">
      <c r="B285" s="6" t="s">
        <v>9</v>
      </c>
      <c r="C285" s="4" t="s">
        <v>41</v>
      </c>
      <c r="D285" s="4" t="s">
        <v>42</v>
      </c>
      <c r="E285" s="5">
        <v>43858</v>
      </c>
      <c r="F285" s="4" t="s">
        <v>10</v>
      </c>
      <c r="G285" s="4" t="s">
        <v>72</v>
      </c>
      <c r="H285" s="4">
        <v>280</v>
      </c>
      <c r="I285" s="10">
        <v>301</v>
      </c>
      <c r="J285" s="11">
        <v>84280</v>
      </c>
    </row>
    <row r="286" spans="2:10" x14ac:dyDescent="0.3">
      <c r="B286" s="6" t="s">
        <v>15</v>
      </c>
      <c r="C286" s="4" t="s">
        <v>46</v>
      </c>
      <c r="D286" s="4" t="s">
        <v>47</v>
      </c>
      <c r="E286" s="5">
        <v>44039</v>
      </c>
      <c r="F286" s="4" t="s">
        <v>12</v>
      </c>
      <c r="G286" s="4" t="s">
        <v>70</v>
      </c>
      <c r="H286" s="4">
        <v>287</v>
      </c>
      <c r="I286" s="10">
        <v>39.9</v>
      </c>
      <c r="J286" s="11">
        <v>11451.3</v>
      </c>
    </row>
    <row r="287" spans="2:10" x14ac:dyDescent="0.3">
      <c r="B287" s="6" t="s">
        <v>20</v>
      </c>
      <c r="C287" s="4" t="s">
        <v>52</v>
      </c>
      <c r="D287" s="4" t="s">
        <v>42</v>
      </c>
      <c r="E287" s="5">
        <v>43904</v>
      </c>
      <c r="F287" s="4" t="s">
        <v>10</v>
      </c>
      <c r="G287" s="4" t="s">
        <v>72</v>
      </c>
      <c r="H287" s="4">
        <v>299</v>
      </c>
      <c r="I287" s="10">
        <v>343</v>
      </c>
      <c r="J287" s="11">
        <v>102557</v>
      </c>
    </row>
    <row r="288" spans="2:10" x14ac:dyDescent="0.3">
      <c r="B288" s="6" t="s">
        <v>25</v>
      </c>
      <c r="C288" s="4" t="s">
        <v>58</v>
      </c>
      <c r="D288" s="4" t="s">
        <v>44</v>
      </c>
      <c r="E288" s="5">
        <v>43864</v>
      </c>
      <c r="F288" s="4" t="s">
        <v>16</v>
      </c>
      <c r="G288" s="4" t="s">
        <v>71</v>
      </c>
      <c r="H288" s="4">
        <v>161</v>
      </c>
      <c r="I288" s="10">
        <v>41.9</v>
      </c>
      <c r="J288" s="11">
        <v>6745.9</v>
      </c>
    </row>
    <row r="289" spans="2:10" x14ac:dyDescent="0.3">
      <c r="B289" s="6" t="s">
        <v>24</v>
      </c>
      <c r="C289" s="4" t="s">
        <v>57</v>
      </c>
      <c r="D289" s="4" t="s">
        <v>55</v>
      </c>
      <c r="E289" s="5">
        <v>44141</v>
      </c>
      <c r="F289" s="4" t="s">
        <v>14</v>
      </c>
      <c r="G289" s="4" t="s">
        <v>70</v>
      </c>
      <c r="H289" s="4">
        <v>192</v>
      </c>
      <c r="I289" s="10">
        <v>299</v>
      </c>
      <c r="J289" s="11">
        <v>57408</v>
      </c>
    </row>
    <row r="290" spans="2:10" x14ac:dyDescent="0.3">
      <c r="B290" s="6" t="s">
        <v>28</v>
      </c>
      <c r="C290" s="4" t="s">
        <v>60</v>
      </c>
      <c r="D290" s="4" t="s">
        <v>55</v>
      </c>
      <c r="E290" s="5">
        <v>44006</v>
      </c>
      <c r="F290" s="4" t="s">
        <v>10</v>
      </c>
      <c r="G290" s="4" t="s">
        <v>72</v>
      </c>
      <c r="H290" s="4">
        <v>236</v>
      </c>
      <c r="I290" s="10">
        <v>72.900000000000006</v>
      </c>
      <c r="J290" s="11">
        <v>17204.400000000001</v>
      </c>
    </row>
    <row r="291" spans="2:10" x14ac:dyDescent="0.3">
      <c r="B291" s="6" t="s">
        <v>36</v>
      </c>
      <c r="C291" s="4" t="s">
        <v>68</v>
      </c>
      <c r="D291" s="4" t="s">
        <v>55</v>
      </c>
      <c r="E291" s="5">
        <v>43940</v>
      </c>
      <c r="F291" s="4" t="s">
        <v>10</v>
      </c>
      <c r="G291" s="4" t="s">
        <v>72</v>
      </c>
      <c r="H291" s="4">
        <v>254</v>
      </c>
      <c r="I291" s="10">
        <v>199.9</v>
      </c>
      <c r="J291" s="11">
        <v>50774.6</v>
      </c>
    </row>
    <row r="292" spans="2:10" x14ac:dyDescent="0.3">
      <c r="B292" s="6" t="s">
        <v>36</v>
      </c>
      <c r="C292" s="4" t="s">
        <v>68</v>
      </c>
      <c r="D292" s="4" t="s">
        <v>55</v>
      </c>
      <c r="E292" s="5">
        <v>43898</v>
      </c>
      <c r="F292" s="4" t="s">
        <v>12</v>
      </c>
      <c r="G292" s="4" t="s">
        <v>70</v>
      </c>
      <c r="H292" s="4">
        <v>288</v>
      </c>
      <c r="I292" s="10">
        <v>199.9</v>
      </c>
      <c r="J292" s="11">
        <v>57571.200000000004</v>
      </c>
    </row>
    <row r="293" spans="2:10" x14ac:dyDescent="0.3">
      <c r="B293" s="6" t="s">
        <v>13</v>
      </c>
      <c r="C293" s="4" t="s">
        <v>45</v>
      </c>
      <c r="D293" s="4" t="s">
        <v>44</v>
      </c>
      <c r="E293" s="5">
        <v>44162</v>
      </c>
      <c r="F293" s="4" t="s">
        <v>12</v>
      </c>
      <c r="G293" s="4" t="s">
        <v>70</v>
      </c>
      <c r="H293" s="4">
        <v>125</v>
      </c>
      <c r="I293" s="10">
        <v>68.5</v>
      </c>
      <c r="J293" s="11">
        <v>8562.5</v>
      </c>
    </row>
    <row r="294" spans="2:10" x14ac:dyDescent="0.3">
      <c r="B294" s="6" t="s">
        <v>24</v>
      </c>
      <c r="C294" s="4" t="s">
        <v>57</v>
      </c>
      <c r="D294" s="4" t="s">
        <v>55</v>
      </c>
      <c r="E294" s="5">
        <v>44126</v>
      </c>
      <c r="F294" s="4" t="s">
        <v>12</v>
      </c>
      <c r="G294" s="4" t="s">
        <v>70</v>
      </c>
      <c r="H294" s="4">
        <v>167</v>
      </c>
      <c r="I294" s="10">
        <v>299</v>
      </c>
      <c r="J294" s="11">
        <v>49933</v>
      </c>
    </row>
    <row r="295" spans="2:10" x14ac:dyDescent="0.3">
      <c r="B295" s="6" t="s">
        <v>11</v>
      </c>
      <c r="C295" s="4" t="s">
        <v>43</v>
      </c>
      <c r="D295" s="4" t="s">
        <v>44</v>
      </c>
      <c r="E295" s="5">
        <v>44039</v>
      </c>
      <c r="F295" s="4" t="s">
        <v>40</v>
      </c>
      <c r="G295" s="4" t="s">
        <v>74</v>
      </c>
      <c r="H295" s="4">
        <v>197</v>
      </c>
      <c r="I295" s="10">
        <v>64.900000000000006</v>
      </c>
      <c r="J295" s="11">
        <v>12785.300000000001</v>
      </c>
    </row>
    <row r="296" spans="2:10" x14ac:dyDescent="0.3">
      <c r="B296" s="6" t="s">
        <v>19</v>
      </c>
      <c r="C296" s="4" t="s">
        <v>51</v>
      </c>
      <c r="D296" s="4" t="s">
        <v>42</v>
      </c>
      <c r="E296" s="5">
        <v>44069</v>
      </c>
      <c r="F296" s="4" t="s">
        <v>26</v>
      </c>
      <c r="G296" s="4" t="s">
        <v>73</v>
      </c>
      <c r="H296" s="4">
        <v>264</v>
      </c>
      <c r="I296" s="10">
        <v>343</v>
      </c>
      <c r="J296" s="11">
        <v>90552</v>
      </c>
    </row>
    <row r="297" spans="2:10" x14ac:dyDescent="0.3">
      <c r="B297" s="6" t="s">
        <v>29</v>
      </c>
      <c r="C297" s="4" t="s">
        <v>61</v>
      </c>
      <c r="D297" s="4" t="s">
        <v>47</v>
      </c>
      <c r="E297" s="5">
        <v>44171</v>
      </c>
      <c r="F297" s="4" t="s">
        <v>26</v>
      </c>
      <c r="G297" s="4" t="s">
        <v>73</v>
      </c>
      <c r="H297" s="4">
        <v>284</v>
      </c>
      <c r="I297" s="10">
        <v>109.9</v>
      </c>
      <c r="J297" s="11">
        <v>31211.600000000002</v>
      </c>
    </row>
    <row r="298" spans="2:10" x14ac:dyDescent="0.3">
      <c r="B298" s="6" t="s">
        <v>24</v>
      </c>
      <c r="C298" s="4" t="s">
        <v>57</v>
      </c>
      <c r="D298" s="4" t="s">
        <v>55</v>
      </c>
      <c r="E298" s="5">
        <v>43988</v>
      </c>
      <c r="F298" s="4" t="s">
        <v>16</v>
      </c>
      <c r="G298" s="4" t="s">
        <v>71</v>
      </c>
      <c r="H298" s="4">
        <v>100</v>
      </c>
      <c r="I298" s="10">
        <v>299</v>
      </c>
      <c r="J298" s="11">
        <v>29900</v>
      </c>
    </row>
    <row r="299" spans="2:10" x14ac:dyDescent="0.3">
      <c r="B299" s="6" t="s">
        <v>22</v>
      </c>
      <c r="C299" s="4" t="s">
        <v>54</v>
      </c>
      <c r="D299" s="4" t="s">
        <v>55</v>
      </c>
      <c r="E299" s="5">
        <v>44126</v>
      </c>
      <c r="F299" s="4" t="s">
        <v>14</v>
      </c>
      <c r="G299" s="4" t="s">
        <v>70</v>
      </c>
      <c r="H299" s="4">
        <v>103</v>
      </c>
      <c r="I299" s="10">
        <v>529</v>
      </c>
      <c r="J299" s="11">
        <v>54487</v>
      </c>
    </row>
    <row r="300" spans="2:10" x14ac:dyDescent="0.3">
      <c r="B300" s="6" t="s">
        <v>36</v>
      </c>
      <c r="C300" s="4" t="s">
        <v>68</v>
      </c>
      <c r="D300" s="4" t="s">
        <v>55</v>
      </c>
      <c r="E300" s="5">
        <v>43913</v>
      </c>
      <c r="F300" s="4" t="s">
        <v>37</v>
      </c>
      <c r="G300" s="4" t="s">
        <v>73</v>
      </c>
      <c r="H300" s="4">
        <v>118</v>
      </c>
      <c r="I300" s="10">
        <v>199.9</v>
      </c>
      <c r="J300" s="11">
        <v>23588.2</v>
      </c>
    </row>
    <row r="301" spans="2:10" x14ac:dyDescent="0.3">
      <c r="B301" s="6" t="s">
        <v>18</v>
      </c>
      <c r="C301" s="4" t="s">
        <v>49</v>
      </c>
      <c r="D301" s="4" t="s">
        <v>50</v>
      </c>
      <c r="E301" s="5">
        <v>43873</v>
      </c>
      <c r="F301" s="4" t="s">
        <v>14</v>
      </c>
      <c r="G301" s="4" t="s">
        <v>70</v>
      </c>
      <c r="H301" s="4">
        <v>126</v>
      </c>
      <c r="I301" s="10">
        <v>149</v>
      </c>
      <c r="J301" s="11">
        <v>18774</v>
      </c>
    </row>
    <row r="302" spans="2:10" x14ac:dyDescent="0.3">
      <c r="B302" s="6" t="s">
        <v>18</v>
      </c>
      <c r="C302" s="4" t="s">
        <v>49</v>
      </c>
      <c r="D302" s="4" t="s">
        <v>50</v>
      </c>
      <c r="E302" s="5">
        <v>43973</v>
      </c>
      <c r="F302" s="4" t="s">
        <v>14</v>
      </c>
      <c r="G302" s="4" t="s">
        <v>70</v>
      </c>
      <c r="H302" s="4">
        <v>130</v>
      </c>
      <c r="I302" s="10">
        <v>149</v>
      </c>
      <c r="J302" s="11">
        <v>19370</v>
      </c>
    </row>
    <row r="303" spans="2:10" x14ac:dyDescent="0.3">
      <c r="B303" s="6" t="s">
        <v>9</v>
      </c>
      <c r="C303" s="4" t="s">
        <v>41</v>
      </c>
      <c r="D303" s="4" t="s">
        <v>42</v>
      </c>
      <c r="E303" s="5">
        <v>44066</v>
      </c>
      <c r="F303" s="4" t="s">
        <v>12</v>
      </c>
      <c r="G303" s="4" t="s">
        <v>70</v>
      </c>
      <c r="H303" s="4">
        <v>190</v>
      </c>
      <c r="I303" s="10">
        <v>301</v>
      </c>
      <c r="J303" s="11">
        <v>57190</v>
      </c>
    </row>
    <row r="304" spans="2:10" x14ac:dyDescent="0.3">
      <c r="B304" s="6" t="s">
        <v>32</v>
      </c>
      <c r="C304" s="4" t="s">
        <v>64</v>
      </c>
      <c r="D304" s="4" t="s">
        <v>42</v>
      </c>
      <c r="E304" s="5">
        <v>43994</v>
      </c>
      <c r="F304" s="4" t="s">
        <v>10</v>
      </c>
      <c r="G304" s="4" t="s">
        <v>72</v>
      </c>
      <c r="H304" s="4">
        <v>233</v>
      </c>
      <c r="I304" s="10">
        <v>352</v>
      </c>
      <c r="J304" s="11">
        <v>82016</v>
      </c>
    </row>
    <row r="305" spans="2:10" x14ac:dyDescent="0.3">
      <c r="B305" s="6" t="s">
        <v>13</v>
      </c>
      <c r="C305" s="4" t="s">
        <v>45</v>
      </c>
      <c r="D305" s="4" t="s">
        <v>44</v>
      </c>
      <c r="E305" s="5">
        <v>43858</v>
      </c>
      <c r="F305" s="4" t="s">
        <v>14</v>
      </c>
      <c r="G305" s="4" t="s">
        <v>70</v>
      </c>
      <c r="H305" s="4">
        <v>271</v>
      </c>
      <c r="I305" s="10">
        <v>68.5</v>
      </c>
      <c r="J305" s="11">
        <v>18563.5</v>
      </c>
    </row>
    <row r="306" spans="2:10" x14ac:dyDescent="0.3">
      <c r="B306" s="6" t="s">
        <v>20</v>
      </c>
      <c r="C306" s="4" t="s">
        <v>52</v>
      </c>
      <c r="D306" s="4" t="s">
        <v>42</v>
      </c>
      <c r="E306" s="5">
        <v>44126</v>
      </c>
      <c r="F306" s="4" t="s">
        <v>26</v>
      </c>
      <c r="G306" s="4" t="s">
        <v>73</v>
      </c>
      <c r="H306" s="4">
        <v>293</v>
      </c>
      <c r="I306" s="10">
        <v>343</v>
      </c>
      <c r="J306" s="11">
        <v>100499</v>
      </c>
    </row>
    <row r="307" spans="2:10" x14ac:dyDescent="0.3">
      <c r="B307" s="6" t="s">
        <v>30</v>
      </c>
      <c r="C307" s="4" t="s">
        <v>62</v>
      </c>
      <c r="D307" s="4" t="s">
        <v>44</v>
      </c>
      <c r="E307" s="5">
        <v>43922</v>
      </c>
      <c r="F307" s="4" t="s">
        <v>26</v>
      </c>
      <c r="G307" s="4" t="s">
        <v>73</v>
      </c>
      <c r="H307" s="4">
        <v>107</v>
      </c>
      <c r="I307" s="10">
        <v>54.9</v>
      </c>
      <c r="J307" s="11">
        <v>5874.3</v>
      </c>
    </row>
    <row r="308" spans="2:10" x14ac:dyDescent="0.3">
      <c r="B308" s="6" t="s">
        <v>22</v>
      </c>
      <c r="C308" s="4" t="s">
        <v>54</v>
      </c>
      <c r="D308" s="4" t="s">
        <v>55</v>
      </c>
      <c r="E308" s="5">
        <v>44195</v>
      </c>
      <c r="F308" s="4" t="s">
        <v>16</v>
      </c>
      <c r="G308" s="4" t="s">
        <v>71</v>
      </c>
      <c r="H308" s="4">
        <v>145</v>
      </c>
      <c r="I308" s="10">
        <v>529</v>
      </c>
      <c r="J308" s="11">
        <v>76705</v>
      </c>
    </row>
    <row r="309" spans="2:10" x14ac:dyDescent="0.3">
      <c r="B309" s="6" t="s">
        <v>35</v>
      </c>
      <c r="C309" s="4" t="s">
        <v>67</v>
      </c>
      <c r="D309" s="4" t="s">
        <v>55</v>
      </c>
      <c r="E309" s="5">
        <v>44189</v>
      </c>
      <c r="F309" s="4" t="s">
        <v>14</v>
      </c>
      <c r="G309" s="4" t="s">
        <v>70</v>
      </c>
      <c r="H309" s="4">
        <v>167</v>
      </c>
      <c r="I309" s="10">
        <v>151</v>
      </c>
      <c r="J309" s="11">
        <v>25217</v>
      </c>
    </row>
    <row r="310" spans="2:10" x14ac:dyDescent="0.3">
      <c r="B310" s="6" t="s">
        <v>35</v>
      </c>
      <c r="C310" s="4" t="s">
        <v>67</v>
      </c>
      <c r="D310" s="4" t="s">
        <v>55</v>
      </c>
      <c r="E310" s="5">
        <v>43843</v>
      </c>
      <c r="F310" s="4" t="s">
        <v>14</v>
      </c>
      <c r="G310" s="4" t="s">
        <v>70</v>
      </c>
      <c r="H310" s="4">
        <v>300</v>
      </c>
      <c r="I310" s="10">
        <v>151</v>
      </c>
      <c r="J310" s="11">
        <v>45300</v>
      </c>
    </row>
    <row r="311" spans="2:10" x14ac:dyDescent="0.3">
      <c r="B311" s="6" t="s">
        <v>25</v>
      </c>
      <c r="C311" s="4" t="s">
        <v>58</v>
      </c>
      <c r="D311" s="4" t="s">
        <v>44</v>
      </c>
      <c r="E311" s="5">
        <v>43879</v>
      </c>
      <c r="F311" s="4" t="s">
        <v>16</v>
      </c>
      <c r="G311" s="4" t="s">
        <v>71</v>
      </c>
      <c r="H311" s="4">
        <v>104</v>
      </c>
      <c r="I311" s="10">
        <v>41.9</v>
      </c>
      <c r="J311" s="11">
        <v>4357.5999999999995</v>
      </c>
    </row>
    <row r="312" spans="2:10" x14ac:dyDescent="0.3">
      <c r="B312" s="6" t="s">
        <v>29</v>
      </c>
      <c r="C312" s="4" t="s">
        <v>61</v>
      </c>
      <c r="D312" s="4" t="s">
        <v>47</v>
      </c>
      <c r="E312" s="5">
        <v>44048</v>
      </c>
      <c r="F312" s="4" t="s">
        <v>26</v>
      </c>
      <c r="G312" s="4" t="s">
        <v>73</v>
      </c>
      <c r="H312" s="4">
        <v>164</v>
      </c>
      <c r="I312" s="10">
        <v>109.9</v>
      </c>
      <c r="J312" s="11">
        <v>18023.600000000002</v>
      </c>
    </row>
    <row r="313" spans="2:10" x14ac:dyDescent="0.3">
      <c r="B313" s="6" t="s">
        <v>28</v>
      </c>
      <c r="C313" s="4" t="s">
        <v>60</v>
      </c>
      <c r="D313" s="4" t="s">
        <v>55</v>
      </c>
      <c r="E313" s="5">
        <v>43879</v>
      </c>
      <c r="F313" s="4" t="s">
        <v>10</v>
      </c>
      <c r="G313" s="4" t="s">
        <v>72</v>
      </c>
      <c r="H313" s="4">
        <v>167</v>
      </c>
      <c r="I313" s="10">
        <v>72.900000000000006</v>
      </c>
      <c r="J313" s="11">
        <v>12174.300000000001</v>
      </c>
    </row>
    <row r="314" spans="2:10" x14ac:dyDescent="0.3">
      <c r="B314" s="6" t="s">
        <v>31</v>
      </c>
      <c r="C314" s="4" t="s">
        <v>63</v>
      </c>
      <c r="D314" s="4" t="s">
        <v>55</v>
      </c>
      <c r="E314" s="5">
        <v>43882</v>
      </c>
      <c r="F314" s="4" t="s">
        <v>14</v>
      </c>
      <c r="G314" s="4" t="s">
        <v>70</v>
      </c>
      <c r="H314" s="4">
        <v>279</v>
      </c>
      <c r="I314" s="10">
        <v>699</v>
      </c>
      <c r="J314" s="11">
        <v>195021</v>
      </c>
    </row>
    <row r="315" spans="2:10" x14ac:dyDescent="0.3">
      <c r="B315" s="6" t="s">
        <v>24</v>
      </c>
      <c r="C315" s="4" t="s">
        <v>57</v>
      </c>
      <c r="D315" s="4" t="s">
        <v>55</v>
      </c>
      <c r="E315" s="5">
        <v>44087</v>
      </c>
      <c r="F315" s="4" t="s">
        <v>26</v>
      </c>
      <c r="G315" s="4" t="s">
        <v>73</v>
      </c>
      <c r="H315" s="4">
        <v>162</v>
      </c>
      <c r="I315" s="10">
        <v>299</v>
      </c>
      <c r="J315" s="11">
        <v>48438</v>
      </c>
    </row>
    <row r="316" spans="2:10" x14ac:dyDescent="0.3">
      <c r="B316" s="6" t="s">
        <v>31</v>
      </c>
      <c r="C316" s="4" t="s">
        <v>63</v>
      </c>
      <c r="D316" s="4" t="s">
        <v>55</v>
      </c>
      <c r="E316" s="5">
        <v>43952</v>
      </c>
      <c r="F316" s="4" t="s">
        <v>12</v>
      </c>
      <c r="G316" s="4" t="s">
        <v>70</v>
      </c>
      <c r="H316" s="4">
        <v>163</v>
      </c>
      <c r="I316" s="10">
        <v>699</v>
      </c>
      <c r="J316" s="11">
        <v>113937</v>
      </c>
    </row>
    <row r="317" spans="2:10" x14ac:dyDescent="0.3">
      <c r="B317" s="6" t="s">
        <v>27</v>
      </c>
      <c r="C317" s="4" t="s">
        <v>59</v>
      </c>
      <c r="D317" s="4" t="s">
        <v>47</v>
      </c>
      <c r="E317" s="5">
        <v>44114</v>
      </c>
      <c r="F317" s="4" t="s">
        <v>37</v>
      </c>
      <c r="G317" s="4" t="s">
        <v>73</v>
      </c>
      <c r="H317" s="4">
        <v>181</v>
      </c>
      <c r="I317" s="10">
        <v>49.9</v>
      </c>
      <c r="J317" s="11">
        <v>9031.9</v>
      </c>
    </row>
    <row r="318" spans="2:10" x14ac:dyDescent="0.3">
      <c r="B318" s="6" t="s">
        <v>32</v>
      </c>
      <c r="C318" s="4" t="s">
        <v>64</v>
      </c>
      <c r="D318" s="4" t="s">
        <v>42</v>
      </c>
      <c r="E318" s="5">
        <v>44144</v>
      </c>
      <c r="F318" s="4" t="s">
        <v>14</v>
      </c>
      <c r="G318" s="4" t="s">
        <v>70</v>
      </c>
      <c r="H318" s="4">
        <v>198</v>
      </c>
      <c r="I318" s="10">
        <v>352</v>
      </c>
      <c r="J318" s="11">
        <v>69696</v>
      </c>
    </row>
    <row r="319" spans="2:10" x14ac:dyDescent="0.3">
      <c r="B319" s="6" t="s">
        <v>17</v>
      </c>
      <c r="C319" s="4" t="s">
        <v>48</v>
      </c>
      <c r="D319" s="4" t="s">
        <v>47</v>
      </c>
      <c r="E319" s="5">
        <v>44000</v>
      </c>
      <c r="F319" s="4" t="s">
        <v>14</v>
      </c>
      <c r="G319" s="4" t="s">
        <v>70</v>
      </c>
      <c r="H319" s="4">
        <v>254</v>
      </c>
      <c r="I319" s="10">
        <v>699</v>
      </c>
      <c r="J319" s="11">
        <v>177546</v>
      </c>
    </row>
    <row r="320" spans="2:10" x14ac:dyDescent="0.3">
      <c r="B320" s="6" t="s">
        <v>34</v>
      </c>
      <c r="C320" s="4" t="s">
        <v>66</v>
      </c>
      <c r="D320" s="4" t="s">
        <v>47</v>
      </c>
      <c r="E320" s="5">
        <v>44132</v>
      </c>
      <c r="F320" s="4" t="s">
        <v>40</v>
      </c>
      <c r="G320" s="4" t="s">
        <v>74</v>
      </c>
      <c r="H320" s="4">
        <v>138</v>
      </c>
      <c r="I320" s="10">
        <v>49.9</v>
      </c>
      <c r="J320" s="11">
        <v>6886.2</v>
      </c>
    </row>
    <row r="321" spans="2:10" x14ac:dyDescent="0.3">
      <c r="B321" s="6" t="s">
        <v>34</v>
      </c>
      <c r="C321" s="4" t="s">
        <v>66</v>
      </c>
      <c r="D321" s="4" t="s">
        <v>47</v>
      </c>
      <c r="E321" s="5">
        <v>44189</v>
      </c>
      <c r="F321" s="4" t="s">
        <v>10</v>
      </c>
      <c r="G321" s="4" t="s">
        <v>72</v>
      </c>
      <c r="H321" s="4">
        <v>184</v>
      </c>
      <c r="I321" s="10">
        <v>49.9</v>
      </c>
      <c r="J321" s="11">
        <v>9181.6</v>
      </c>
    </row>
    <row r="322" spans="2:10" x14ac:dyDescent="0.3">
      <c r="B322" s="6" t="s">
        <v>25</v>
      </c>
      <c r="C322" s="4" t="s">
        <v>58</v>
      </c>
      <c r="D322" s="4" t="s">
        <v>44</v>
      </c>
      <c r="E322" s="5">
        <v>43991</v>
      </c>
      <c r="F322" s="4" t="s">
        <v>14</v>
      </c>
      <c r="G322" s="4" t="s">
        <v>70</v>
      </c>
      <c r="H322" s="4">
        <v>192</v>
      </c>
      <c r="I322" s="10">
        <v>41.9</v>
      </c>
      <c r="J322" s="11">
        <v>8044.7999999999993</v>
      </c>
    </row>
    <row r="323" spans="2:10" x14ac:dyDescent="0.3">
      <c r="B323" s="6" t="s">
        <v>35</v>
      </c>
      <c r="C323" s="4" t="s">
        <v>67</v>
      </c>
      <c r="D323" s="4" t="s">
        <v>55</v>
      </c>
      <c r="E323" s="5">
        <v>43955</v>
      </c>
      <c r="F323" s="4" t="s">
        <v>40</v>
      </c>
      <c r="G323" s="4" t="s">
        <v>74</v>
      </c>
      <c r="H323" s="4">
        <v>193</v>
      </c>
      <c r="I323" s="10">
        <v>151</v>
      </c>
      <c r="J323" s="11">
        <v>29143</v>
      </c>
    </row>
    <row r="324" spans="2:10" x14ac:dyDescent="0.3">
      <c r="B324" s="6" t="s">
        <v>13</v>
      </c>
      <c r="C324" s="4" t="s">
        <v>45</v>
      </c>
      <c r="D324" s="4" t="s">
        <v>44</v>
      </c>
      <c r="E324" s="5">
        <v>44135</v>
      </c>
      <c r="F324" s="4" t="s">
        <v>16</v>
      </c>
      <c r="G324" s="4" t="s">
        <v>71</v>
      </c>
      <c r="H324" s="4">
        <v>219</v>
      </c>
      <c r="I324" s="10">
        <v>68.5</v>
      </c>
      <c r="J324" s="11">
        <v>15001.5</v>
      </c>
    </row>
    <row r="325" spans="2:10" x14ac:dyDescent="0.3">
      <c r="B325" s="6" t="s">
        <v>30</v>
      </c>
      <c r="C325" s="4" t="s">
        <v>62</v>
      </c>
      <c r="D325" s="4" t="s">
        <v>44</v>
      </c>
      <c r="E325" s="5">
        <v>43910</v>
      </c>
      <c r="F325" s="4" t="s">
        <v>12</v>
      </c>
      <c r="G325" s="4" t="s">
        <v>70</v>
      </c>
      <c r="H325" s="4">
        <v>144</v>
      </c>
      <c r="I325" s="10">
        <v>54.9</v>
      </c>
      <c r="J325" s="11">
        <v>7905.5999999999995</v>
      </c>
    </row>
    <row r="326" spans="2:10" x14ac:dyDescent="0.3">
      <c r="B326" s="6" t="s">
        <v>22</v>
      </c>
      <c r="C326" s="4" t="s">
        <v>54</v>
      </c>
      <c r="D326" s="4" t="s">
        <v>55</v>
      </c>
      <c r="E326" s="5">
        <v>44042</v>
      </c>
      <c r="F326" s="4" t="s">
        <v>12</v>
      </c>
      <c r="G326" s="4" t="s">
        <v>70</v>
      </c>
      <c r="H326" s="4">
        <v>176</v>
      </c>
      <c r="I326" s="10">
        <v>529</v>
      </c>
      <c r="J326" s="11">
        <v>93104</v>
      </c>
    </row>
    <row r="327" spans="2:10" x14ac:dyDescent="0.3">
      <c r="B327" s="6" t="s">
        <v>23</v>
      </c>
      <c r="C327" s="4" t="s">
        <v>56</v>
      </c>
      <c r="D327" s="4" t="s">
        <v>44</v>
      </c>
      <c r="E327" s="5">
        <v>43946</v>
      </c>
      <c r="F327" s="4" t="s">
        <v>14</v>
      </c>
      <c r="G327" s="4" t="s">
        <v>70</v>
      </c>
      <c r="H327" s="4">
        <v>198</v>
      </c>
      <c r="I327" s="10">
        <v>77.900000000000006</v>
      </c>
      <c r="J327" s="11">
        <v>15424.2</v>
      </c>
    </row>
    <row r="328" spans="2:10" x14ac:dyDescent="0.3">
      <c r="B328" s="6" t="s">
        <v>30</v>
      </c>
      <c r="C328" s="4" t="s">
        <v>62</v>
      </c>
      <c r="D328" s="4" t="s">
        <v>44</v>
      </c>
      <c r="E328" s="5">
        <v>44186</v>
      </c>
      <c r="F328" s="4" t="s">
        <v>10</v>
      </c>
      <c r="G328" s="4" t="s">
        <v>72</v>
      </c>
      <c r="H328" s="4">
        <v>200</v>
      </c>
      <c r="I328" s="10">
        <v>54.9</v>
      </c>
      <c r="J328" s="11">
        <v>10980</v>
      </c>
    </row>
    <row r="329" spans="2:10" x14ac:dyDescent="0.3">
      <c r="B329" s="6" t="s">
        <v>34</v>
      </c>
      <c r="C329" s="4" t="s">
        <v>66</v>
      </c>
      <c r="D329" s="4" t="s">
        <v>47</v>
      </c>
      <c r="E329" s="5">
        <v>44174</v>
      </c>
      <c r="F329" s="4" t="s">
        <v>10</v>
      </c>
      <c r="G329" s="4" t="s">
        <v>72</v>
      </c>
      <c r="H329" s="4">
        <v>106</v>
      </c>
      <c r="I329" s="10">
        <v>49.9</v>
      </c>
      <c r="J329" s="11">
        <v>5289.4</v>
      </c>
    </row>
    <row r="330" spans="2:10" x14ac:dyDescent="0.3">
      <c r="B330" s="6" t="s">
        <v>24</v>
      </c>
      <c r="C330" s="4" t="s">
        <v>57</v>
      </c>
      <c r="D330" s="4" t="s">
        <v>55</v>
      </c>
      <c r="E330" s="5">
        <v>44030</v>
      </c>
      <c r="F330" s="4" t="s">
        <v>38</v>
      </c>
      <c r="G330" s="4" t="s">
        <v>74</v>
      </c>
      <c r="H330" s="4">
        <v>120</v>
      </c>
      <c r="I330" s="10">
        <v>299</v>
      </c>
      <c r="J330" s="11">
        <v>35880</v>
      </c>
    </row>
    <row r="331" spans="2:10" x14ac:dyDescent="0.3">
      <c r="B331" s="6" t="s">
        <v>33</v>
      </c>
      <c r="C331" s="4" t="s">
        <v>65</v>
      </c>
      <c r="D331" s="4" t="s">
        <v>50</v>
      </c>
      <c r="E331" s="5">
        <v>43910</v>
      </c>
      <c r="F331" s="4" t="s">
        <v>16</v>
      </c>
      <c r="G331" s="4" t="s">
        <v>71</v>
      </c>
      <c r="H331" s="4">
        <v>154</v>
      </c>
      <c r="I331" s="10">
        <v>201</v>
      </c>
      <c r="J331" s="11">
        <v>30954</v>
      </c>
    </row>
    <row r="332" spans="2:10" x14ac:dyDescent="0.3">
      <c r="B332" s="6" t="s">
        <v>30</v>
      </c>
      <c r="C332" s="4" t="s">
        <v>62</v>
      </c>
      <c r="D332" s="4" t="s">
        <v>44</v>
      </c>
      <c r="E332" s="5">
        <v>44060</v>
      </c>
      <c r="F332" s="4" t="s">
        <v>40</v>
      </c>
      <c r="G332" s="4" t="s">
        <v>74</v>
      </c>
      <c r="H332" s="4">
        <v>165</v>
      </c>
      <c r="I332" s="10">
        <v>54.9</v>
      </c>
      <c r="J332" s="11">
        <v>9058.5</v>
      </c>
    </row>
    <row r="333" spans="2:10" x14ac:dyDescent="0.3">
      <c r="B333" s="6" t="s">
        <v>13</v>
      </c>
      <c r="C333" s="4" t="s">
        <v>45</v>
      </c>
      <c r="D333" s="4" t="s">
        <v>44</v>
      </c>
      <c r="E333" s="5">
        <v>44108</v>
      </c>
      <c r="F333" s="4" t="s">
        <v>37</v>
      </c>
      <c r="G333" s="4" t="s">
        <v>73</v>
      </c>
      <c r="H333" s="4">
        <v>170</v>
      </c>
      <c r="I333" s="10">
        <v>68.5</v>
      </c>
      <c r="J333" s="11">
        <v>11645</v>
      </c>
    </row>
    <row r="334" spans="2:10" x14ac:dyDescent="0.3">
      <c r="B334" s="6" t="s">
        <v>24</v>
      </c>
      <c r="C334" s="4" t="s">
        <v>57</v>
      </c>
      <c r="D334" s="4" t="s">
        <v>55</v>
      </c>
      <c r="E334" s="5">
        <v>43849</v>
      </c>
      <c r="F334" s="4" t="s">
        <v>12</v>
      </c>
      <c r="G334" s="4" t="s">
        <v>70</v>
      </c>
      <c r="H334" s="4">
        <v>216</v>
      </c>
      <c r="I334" s="10">
        <v>299</v>
      </c>
      <c r="J334" s="11">
        <v>64584</v>
      </c>
    </row>
    <row r="335" spans="2:10" x14ac:dyDescent="0.3">
      <c r="B335" s="6" t="s">
        <v>17</v>
      </c>
      <c r="C335" s="4" t="s">
        <v>48</v>
      </c>
      <c r="D335" s="4" t="s">
        <v>47</v>
      </c>
      <c r="E335" s="5">
        <v>44165</v>
      </c>
      <c r="F335" s="4" t="s">
        <v>16</v>
      </c>
      <c r="G335" s="4" t="s">
        <v>71</v>
      </c>
      <c r="H335" s="4">
        <v>232</v>
      </c>
      <c r="I335" s="10">
        <v>699</v>
      </c>
      <c r="J335" s="11">
        <v>162168</v>
      </c>
    </row>
    <row r="336" spans="2:10" x14ac:dyDescent="0.3">
      <c r="B336" s="6" t="s">
        <v>25</v>
      </c>
      <c r="C336" s="4" t="s">
        <v>58</v>
      </c>
      <c r="D336" s="4" t="s">
        <v>44</v>
      </c>
      <c r="E336" s="5">
        <v>44129</v>
      </c>
      <c r="F336" s="4" t="s">
        <v>10</v>
      </c>
      <c r="G336" s="4" t="s">
        <v>72</v>
      </c>
      <c r="H336" s="4">
        <v>260</v>
      </c>
      <c r="I336" s="10">
        <v>41.9</v>
      </c>
      <c r="J336" s="11">
        <v>10894</v>
      </c>
    </row>
    <row r="337" spans="2:10" x14ac:dyDescent="0.3">
      <c r="B337" s="6" t="s">
        <v>13</v>
      </c>
      <c r="C337" s="4" t="s">
        <v>45</v>
      </c>
      <c r="D337" s="4" t="s">
        <v>44</v>
      </c>
      <c r="E337" s="5">
        <v>43901</v>
      </c>
      <c r="F337" s="4" t="s">
        <v>26</v>
      </c>
      <c r="G337" s="4" t="s">
        <v>73</v>
      </c>
      <c r="H337" s="4">
        <v>279</v>
      </c>
      <c r="I337" s="10">
        <v>68.5</v>
      </c>
      <c r="J337" s="11">
        <v>19111.5</v>
      </c>
    </row>
    <row r="338" spans="2:10" x14ac:dyDescent="0.3">
      <c r="B338" s="6" t="s">
        <v>21</v>
      </c>
      <c r="C338" s="4" t="s">
        <v>53</v>
      </c>
      <c r="D338" s="4" t="s">
        <v>50</v>
      </c>
      <c r="E338" s="5">
        <v>43988</v>
      </c>
      <c r="F338" s="4" t="s">
        <v>12</v>
      </c>
      <c r="G338" s="4" t="s">
        <v>70</v>
      </c>
      <c r="H338" s="4">
        <v>131</v>
      </c>
      <c r="I338" s="10">
        <v>398</v>
      </c>
      <c r="J338" s="11">
        <v>52138</v>
      </c>
    </row>
    <row r="339" spans="2:10" x14ac:dyDescent="0.3">
      <c r="B339" s="6" t="s">
        <v>25</v>
      </c>
      <c r="C339" s="4" t="s">
        <v>58</v>
      </c>
      <c r="D339" s="4" t="s">
        <v>44</v>
      </c>
      <c r="E339" s="5">
        <v>44072</v>
      </c>
      <c r="F339" s="4" t="s">
        <v>10</v>
      </c>
      <c r="G339" s="4" t="s">
        <v>72</v>
      </c>
      <c r="H339" s="4">
        <v>160</v>
      </c>
      <c r="I339" s="10">
        <v>41.9</v>
      </c>
      <c r="J339" s="11">
        <v>6704</v>
      </c>
    </row>
    <row r="340" spans="2:10" x14ac:dyDescent="0.3">
      <c r="B340" s="6" t="s">
        <v>20</v>
      </c>
      <c r="C340" s="4" t="s">
        <v>52</v>
      </c>
      <c r="D340" s="4" t="s">
        <v>42</v>
      </c>
      <c r="E340" s="5">
        <v>44084</v>
      </c>
      <c r="F340" s="4" t="s">
        <v>14</v>
      </c>
      <c r="G340" s="4" t="s">
        <v>70</v>
      </c>
      <c r="H340" s="4">
        <v>173</v>
      </c>
      <c r="I340" s="10">
        <v>343</v>
      </c>
      <c r="J340" s="11">
        <v>59339</v>
      </c>
    </row>
    <row r="341" spans="2:10" x14ac:dyDescent="0.3">
      <c r="B341" s="6" t="s">
        <v>31</v>
      </c>
      <c r="C341" s="4" t="s">
        <v>63</v>
      </c>
      <c r="D341" s="4" t="s">
        <v>55</v>
      </c>
      <c r="E341" s="5">
        <v>43937</v>
      </c>
      <c r="F341" s="4" t="s">
        <v>40</v>
      </c>
      <c r="G341" s="4" t="s">
        <v>74</v>
      </c>
      <c r="H341" s="4">
        <v>186</v>
      </c>
      <c r="I341" s="10">
        <v>699</v>
      </c>
      <c r="J341" s="11">
        <v>130014</v>
      </c>
    </row>
    <row r="342" spans="2:10" x14ac:dyDescent="0.3">
      <c r="B342" s="6" t="s">
        <v>23</v>
      </c>
      <c r="C342" s="4" t="s">
        <v>56</v>
      </c>
      <c r="D342" s="4" t="s">
        <v>44</v>
      </c>
      <c r="E342" s="5">
        <v>44003</v>
      </c>
      <c r="F342" s="4" t="s">
        <v>14</v>
      </c>
      <c r="G342" s="4" t="s">
        <v>70</v>
      </c>
      <c r="H342" s="4">
        <v>232</v>
      </c>
      <c r="I342" s="10">
        <v>77.900000000000006</v>
      </c>
      <c r="J342" s="11">
        <v>18072.800000000003</v>
      </c>
    </row>
    <row r="343" spans="2:10" x14ac:dyDescent="0.3">
      <c r="B343" s="6" t="s">
        <v>11</v>
      </c>
      <c r="C343" s="4" t="s">
        <v>43</v>
      </c>
      <c r="D343" s="4" t="s">
        <v>44</v>
      </c>
      <c r="E343" s="5">
        <v>44162</v>
      </c>
      <c r="F343" s="4" t="s">
        <v>10</v>
      </c>
      <c r="G343" s="4" t="s">
        <v>72</v>
      </c>
      <c r="H343" s="4">
        <v>271</v>
      </c>
      <c r="I343" s="10">
        <v>64.900000000000006</v>
      </c>
      <c r="J343" s="11">
        <v>17587.900000000001</v>
      </c>
    </row>
    <row r="344" spans="2:10" x14ac:dyDescent="0.3">
      <c r="B344" s="6" t="s">
        <v>18</v>
      </c>
      <c r="C344" s="4" t="s">
        <v>49</v>
      </c>
      <c r="D344" s="4" t="s">
        <v>50</v>
      </c>
      <c r="E344" s="5">
        <v>44081</v>
      </c>
      <c r="F344" s="4" t="s">
        <v>12</v>
      </c>
      <c r="G344" s="4" t="s">
        <v>70</v>
      </c>
      <c r="H344" s="4">
        <v>296</v>
      </c>
      <c r="I344" s="10">
        <v>149</v>
      </c>
      <c r="J344" s="11">
        <v>44104</v>
      </c>
    </row>
    <row r="345" spans="2:10" x14ac:dyDescent="0.3">
      <c r="B345" s="6" t="s">
        <v>11</v>
      </c>
      <c r="C345" s="4" t="s">
        <v>43</v>
      </c>
      <c r="D345" s="4" t="s">
        <v>44</v>
      </c>
      <c r="E345" s="5">
        <v>44135</v>
      </c>
      <c r="F345" s="4" t="s">
        <v>10</v>
      </c>
      <c r="G345" s="4" t="s">
        <v>72</v>
      </c>
      <c r="H345" s="4">
        <v>296</v>
      </c>
      <c r="I345" s="10">
        <v>64.900000000000006</v>
      </c>
      <c r="J345" s="11">
        <v>19210.400000000001</v>
      </c>
    </row>
    <row r="346" spans="2:10" x14ac:dyDescent="0.3">
      <c r="B346" s="6" t="s">
        <v>13</v>
      </c>
      <c r="C346" s="4" t="s">
        <v>45</v>
      </c>
      <c r="D346" s="4" t="s">
        <v>44</v>
      </c>
      <c r="E346" s="5">
        <v>43955</v>
      </c>
      <c r="F346" s="4" t="s">
        <v>16</v>
      </c>
      <c r="G346" s="4" t="s">
        <v>71</v>
      </c>
      <c r="H346" s="4">
        <v>116</v>
      </c>
      <c r="I346" s="10">
        <v>68.5</v>
      </c>
      <c r="J346" s="11">
        <v>7946</v>
      </c>
    </row>
    <row r="347" spans="2:10" x14ac:dyDescent="0.3">
      <c r="B347" s="6" t="s">
        <v>29</v>
      </c>
      <c r="C347" s="4" t="s">
        <v>61</v>
      </c>
      <c r="D347" s="4" t="s">
        <v>47</v>
      </c>
      <c r="E347" s="5">
        <v>43979</v>
      </c>
      <c r="F347" s="4" t="s">
        <v>26</v>
      </c>
      <c r="G347" s="4" t="s">
        <v>73</v>
      </c>
      <c r="H347" s="4">
        <v>125</v>
      </c>
      <c r="I347" s="10">
        <v>109.9</v>
      </c>
      <c r="J347" s="11">
        <v>13737.5</v>
      </c>
    </row>
    <row r="348" spans="2:10" x14ac:dyDescent="0.3">
      <c r="B348" s="6" t="s">
        <v>18</v>
      </c>
      <c r="C348" s="4" t="s">
        <v>49</v>
      </c>
      <c r="D348" s="4" t="s">
        <v>50</v>
      </c>
      <c r="E348" s="5">
        <v>44180</v>
      </c>
      <c r="F348" s="4" t="s">
        <v>16</v>
      </c>
      <c r="G348" s="4" t="s">
        <v>71</v>
      </c>
      <c r="H348" s="4">
        <v>126</v>
      </c>
      <c r="I348" s="10">
        <v>149</v>
      </c>
      <c r="J348" s="11">
        <v>18774</v>
      </c>
    </row>
    <row r="349" spans="2:10" x14ac:dyDescent="0.3">
      <c r="B349" s="6" t="s">
        <v>24</v>
      </c>
      <c r="C349" s="4" t="s">
        <v>57</v>
      </c>
      <c r="D349" s="4" t="s">
        <v>55</v>
      </c>
      <c r="E349" s="5">
        <v>44018</v>
      </c>
      <c r="F349" s="4" t="s">
        <v>12</v>
      </c>
      <c r="G349" s="4" t="s">
        <v>70</v>
      </c>
      <c r="H349" s="4">
        <v>134</v>
      </c>
      <c r="I349" s="10">
        <v>299</v>
      </c>
      <c r="J349" s="11">
        <v>40066</v>
      </c>
    </row>
    <row r="350" spans="2:10" x14ac:dyDescent="0.3">
      <c r="B350" s="6" t="s">
        <v>36</v>
      </c>
      <c r="C350" s="4" t="s">
        <v>68</v>
      </c>
      <c r="D350" s="4" t="s">
        <v>55</v>
      </c>
      <c r="E350" s="5">
        <v>43928</v>
      </c>
      <c r="F350" s="4" t="s">
        <v>10</v>
      </c>
      <c r="G350" s="4" t="s">
        <v>72</v>
      </c>
      <c r="H350" s="4">
        <v>147</v>
      </c>
      <c r="I350" s="10">
        <v>199.9</v>
      </c>
      <c r="J350" s="11">
        <v>29385.3</v>
      </c>
    </row>
    <row r="351" spans="2:10" x14ac:dyDescent="0.3">
      <c r="B351" s="6" t="s">
        <v>18</v>
      </c>
      <c r="C351" s="4" t="s">
        <v>49</v>
      </c>
      <c r="D351" s="4" t="s">
        <v>50</v>
      </c>
      <c r="E351" s="5">
        <v>44138</v>
      </c>
      <c r="F351" s="4" t="s">
        <v>37</v>
      </c>
      <c r="G351" s="4" t="s">
        <v>73</v>
      </c>
      <c r="H351" s="4">
        <v>155</v>
      </c>
      <c r="I351" s="10">
        <v>149</v>
      </c>
      <c r="J351" s="11">
        <v>23095</v>
      </c>
    </row>
    <row r="352" spans="2:10" x14ac:dyDescent="0.3">
      <c r="B352" s="6" t="s">
        <v>32</v>
      </c>
      <c r="C352" s="4" t="s">
        <v>64</v>
      </c>
      <c r="D352" s="4" t="s">
        <v>42</v>
      </c>
      <c r="E352" s="5">
        <v>44132</v>
      </c>
      <c r="F352" s="4" t="s">
        <v>38</v>
      </c>
      <c r="G352" s="4" t="s">
        <v>74</v>
      </c>
      <c r="H352" s="4">
        <v>163</v>
      </c>
      <c r="I352" s="10">
        <v>352</v>
      </c>
      <c r="J352" s="11">
        <v>57376</v>
      </c>
    </row>
    <row r="353" spans="2:10" x14ac:dyDescent="0.3">
      <c r="B353" s="6" t="s">
        <v>32</v>
      </c>
      <c r="C353" s="4" t="s">
        <v>64</v>
      </c>
      <c r="D353" s="4" t="s">
        <v>42</v>
      </c>
      <c r="E353" s="5">
        <v>44021</v>
      </c>
      <c r="F353" s="4" t="s">
        <v>16</v>
      </c>
      <c r="G353" s="4" t="s">
        <v>71</v>
      </c>
      <c r="H353" s="4">
        <v>252</v>
      </c>
      <c r="I353" s="10">
        <v>352</v>
      </c>
      <c r="J353" s="11">
        <v>88704</v>
      </c>
    </row>
    <row r="354" spans="2:10" x14ac:dyDescent="0.3">
      <c r="B354" s="6" t="s">
        <v>19</v>
      </c>
      <c r="C354" s="4" t="s">
        <v>51</v>
      </c>
      <c r="D354" s="4" t="s">
        <v>42</v>
      </c>
      <c r="E354" s="5">
        <v>43946</v>
      </c>
      <c r="F354" s="4" t="s">
        <v>12</v>
      </c>
      <c r="G354" s="4" t="s">
        <v>70</v>
      </c>
      <c r="H354" s="4">
        <v>258</v>
      </c>
      <c r="I354" s="10">
        <v>343</v>
      </c>
      <c r="J354" s="11">
        <v>88494</v>
      </c>
    </row>
    <row r="355" spans="2:10" x14ac:dyDescent="0.3">
      <c r="B355" s="6" t="s">
        <v>35</v>
      </c>
      <c r="C355" s="4" t="s">
        <v>67</v>
      </c>
      <c r="D355" s="4" t="s">
        <v>55</v>
      </c>
      <c r="E355" s="5">
        <v>43982</v>
      </c>
      <c r="F355" s="4" t="s">
        <v>10</v>
      </c>
      <c r="G355" s="4" t="s">
        <v>72</v>
      </c>
      <c r="H355" s="4">
        <v>269</v>
      </c>
      <c r="I355" s="10">
        <v>151</v>
      </c>
      <c r="J355" s="11">
        <v>40619</v>
      </c>
    </row>
    <row r="356" spans="2:10" x14ac:dyDescent="0.3">
      <c r="B356" s="6" t="s">
        <v>18</v>
      </c>
      <c r="C356" s="4" t="s">
        <v>49</v>
      </c>
      <c r="D356" s="4" t="s">
        <v>50</v>
      </c>
      <c r="E356" s="5">
        <v>44012</v>
      </c>
      <c r="F356" s="4" t="s">
        <v>12</v>
      </c>
      <c r="G356" s="4" t="s">
        <v>70</v>
      </c>
      <c r="H356" s="4">
        <v>114</v>
      </c>
      <c r="I356" s="10">
        <v>149</v>
      </c>
      <c r="J356" s="11">
        <v>16986</v>
      </c>
    </row>
    <row r="357" spans="2:10" x14ac:dyDescent="0.3">
      <c r="B357" s="6" t="s">
        <v>19</v>
      </c>
      <c r="C357" s="4" t="s">
        <v>51</v>
      </c>
      <c r="D357" s="4" t="s">
        <v>42</v>
      </c>
      <c r="E357" s="5">
        <v>43931</v>
      </c>
      <c r="F357" s="4" t="s">
        <v>40</v>
      </c>
      <c r="G357" s="4" t="s">
        <v>74</v>
      </c>
      <c r="H357" s="4">
        <v>155</v>
      </c>
      <c r="I357" s="10">
        <v>343</v>
      </c>
      <c r="J357" s="11">
        <v>53165</v>
      </c>
    </row>
    <row r="358" spans="2:10" x14ac:dyDescent="0.3">
      <c r="B358" s="6" t="s">
        <v>34</v>
      </c>
      <c r="C358" s="4" t="s">
        <v>66</v>
      </c>
      <c r="D358" s="4" t="s">
        <v>47</v>
      </c>
      <c r="E358" s="5">
        <v>44159</v>
      </c>
      <c r="F358" s="4" t="s">
        <v>37</v>
      </c>
      <c r="G358" s="4" t="s">
        <v>73</v>
      </c>
      <c r="H358" s="4">
        <v>156</v>
      </c>
      <c r="I358" s="10">
        <v>49.9</v>
      </c>
      <c r="J358" s="11">
        <v>7784.4</v>
      </c>
    </row>
    <row r="359" spans="2:10" x14ac:dyDescent="0.3">
      <c r="B359" s="6" t="s">
        <v>31</v>
      </c>
      <c r="C359" s="4" t="s">
        <v>63</v>
      </c>
      <c r="D359" s="4" t="s">
        <v>55</v>
      </c>
      <c r="E359" s="5">
        <v>44006</v>
      </c>
      <c r="F359" s="4" t="s">
        <v>12</v>
      </c>
      <c r="G359" s="4" t="s">
        <v>70</v>
      </c>
      <c r="H359" s="4">
        <v>177</v>
      </c>
      <c r="I359" s="10">
        <v>699</v>
      </c>
      <c r="J359" s="11">
        <v>123723</v>
      </c>
    </row>
    <row r="360" spans="2:10" x14ac:dyDescent="0.3">
      <c r="B360" s="6" t="s">
        <v>24</v>
      </c>
      <c r="C360" s="4" t="s">
        <v>57</v>
      </c>
      <c r="D360" s="4" t="s">
        <v>55</v>
      </c>
      <c r="E360" s="5">
        <v>43907</v>
      </c>
      <c r="F360" s="4" t="s">
        <v>37</v>
      </c>
      <c r="G360" s="4" t="s">
        <v>73</v>
      </c>
      <c r="H360" s="4">
        <v>194</v>
      </c>
      <c r="I360" s="10">
        <v>299</v>
      </c>
      <c r="J360" s="11">
        <v>58006</v>
      </c>
    </row>
    <row r="361" spans="2:10" x14ac:dyDescent="0.3">
      <c r="B361" s="6" t="s">
        <v>35</v>
      </c>
      <c r="C361" s="4" t="s">
        <v>67</v>
      </c>
      <c r="D361" s="4" t="s">
        <v>55</v>
      </c>
      <c r="E361" s="5">
        <v>44132</v>
      </c>
      <c r="F361" s="4" t="s">
        <v>16</v>
      </c>
      <c r="G361" s="4" t="s">
        <v>71</v>
      </c>
      <c r="H361" s="4">
        <v>201</v>
      </c>
      <c r="I361" s="10">
        <v>151</v>
      </c>
      <c r="J361" s="11">
        <v>30351</v>
      </c>
    </row>
    <row r="362" spans="2:10" x14ac:dyDescent="0.3">
      <c r="B362" s="6" t="s">
        <v>23</v>
      </c>
      <c r="C362" s="4" t="s">
        <v>56</v>
      </c>
      <c r="D362" s="4" t="s">
        <v>44</v>
      </c>
      <c r="E362" s="5">
        <v>44168</v>
      </c>
      <c r="F362" s="4" t="s">
        <v>14</v>
      </c>
      <c r="G362" s="4" t="s">
        <v>70</v>
      </c>
      <c r="H362" s="4">
        <v>249</v>
      </c>
      <c r="I362" s="10">
        <v>77.900000000000006</v>
      </c>
      <c r="J362" s="11">
        <v>19397.100000000002</v>
      </c>
    </row>
    <row r="363" spans="2:10" x14ac:dyDescent="0.3">
      <c r="B363" s="6" t="s">
        <v>28</v>
      </c>
      <c r="C363" s="4" t="s">
        <v>60</v>
      </c>
      <c r="D363" s="4" t="s">
        <v>55</v>
      </c>
      <c r="E363" s="5">
        <v>43949</v>
      </c>
      <c r="F363" s="4" t="s">
        <v>10</v>
      </c>
      <c r="G363" s="4" t="s">
        <v>72</v>
      </c>
      <c r="H363" s="4">
        <v>264</v>
      </c>
      <c r="I363" s="10">
        <v>72.900000000000006</v>
      </c>
      <c r="J363" s="11">
        <v>19245.600000000002</v>
      </c>
    </row>
    <row r="364" spans="2:10" x14ac:dyDescent="0.3">
      <c r="B364" s="6" t="s">
        <v>30</v>
      </c>
      <c r="C364" s="4" t="s">
        <v>62</v>
      </c>
      <c r="D364" s="4" t="s">
        <v>44</v>
      </c>
      <c r="E364" s="5">
        <v>43964</v>
      </c>
      <c r="F364" s="4" t="s">
        <v>12</v>
      </c>
      <c r="G364" s="4" t="s">
        <v>70</v>
      </c>
      <c r="H364" s="4">
        <v>187</v>
      </c>
      <c r="I364" s="10">
        <v>54.9</v>
      </c>
      <c r="J364" s="11">
        <v>10266.299999999999</v>
      </c>
    </row>
    <row r="365" spans="2:10" x14ac:dyDescent="0.3">
      <c r="B365" s="6" t="s">
        <v>32</v>
      </c>
      <c r="C365" s="4" t="s">
        <v>64</v>
      </c>
      <c r="D365" s="4" t="s">
        <v>42</v>
      </c>
      <c r="E365" s="5">
        <v>44186</v>
      </c>
      <c r="F365" s="4" t="s">
        <v>14</v>
      </c>
      <c r="G365" s="4" t="s">
        <v>70</v>
      </c>
      <c r="H365" s="4">
        <v>207</v>
      </c>
      <c r="I365" s="10">
        <v>352</v>
      </c>
      <c r="J365" s="11">
        <v>72864</v>
      </c>
    </row>
    <row r="366" spans="2:10" x14ac:dyDescent="0.3">
      <c r="B366" s="6" t="s">
        <v>31</v>
      </c>
      <c r="C366" s="4" t="s">
        <v>63</v>
      </c>
      <c r="D366" s="4" t="s">
        <v>55</v>
      </c>
      <c r="E366" s="5">
        <v>43855</v>
      </c>
      <c r="F366" s="4" t="s">
        <v>26</v>
      </c>
      <c r="G366" s="4" t="s">
        <v>73</v>
      </c>
      <c r="H366" s="4">
        <v>264</v>
      </c>
      <c r="I366" s="10">
        <v>699</v>
      </c>
      <c r="J366" s="11">
        <v>184536</v>
      </c>
    </row>
    <row r="367" spans="2:10" x14ac:dyDescent="0.3">
      <c r="B367" s="6" t="s">
        <v>34</v>
      </c>
      <c r="C367" s="4" t="s">
        <v>66</v>
      </c>
      <c r="D367" s="4" t="s">
        <v>47</v>
      </c>
      <c r="E367" s="5">
        <v>43994</v>
      </c>
      <c r="F367" s="4" t="s">
        <v>14</v>
      </c>
      <c r="G367" s="4" t="s">
        <v>70</v>
      </c>
      <c r="H367" s="4">
        <v>181</v>
      </c>
      <c r="I367" s="10">
        <v>49.9</v>
      </c>
      <c r="J367" s="11">
        <v>9031.9</v>
      </c>
    </row>
    <row r="368" spans="2:10" x14ac:dyDescent="0.3">
      <c r="B368" s="6" t="s">
        <v>35</v>
      </c>
      <c r="C368" s="4" t="s">
        <v>67</v>
      </c>
      <c r="D368" s="4" t="s">
        <v>55</v>
      </c>
      <c r="E368" s="5">
        <v>44162</v>
      </c>
      <c r="F368" s="4" t="s">
        <v>38</v>
      </c>
      <c r="G368" s="4" t="s">
        <v>74</v>
      </c>
      <c r="H368" s="4">
        <v>199</v>
      </c>
      <c r="I368" s="10">
        <v>151</v>
      </c>
      <c r="J368" s="11">
        <v>30049</v>
      </c>
    </row>
    <row r="369" spans="2:10" x14ac:dyDescent="0.3">
      <c r="B369" s="6" t="s">
        <v>21</v>
      </c>
      <c r="C369" s="4" t="s">
        <v>53</v>
      </c>
      <c r="D369" s="4" t="s">
        <v>50</v>
      </c>
      <c r="E369" s="5">
        <v>44030</v>
      </c>
      <c r="F369" s="4" t="s">
        <v>14</v>
      </c>
      <c r="G369" s="4" t="s">
        <v>70</v>
      </c>
      <c r="H369" s="4">
        <v>231</v>
      </c>
      <c r="I369" s="10">
        <v>398</v>
      </c>
      <c r="J369" s="11">
        <v>91938</v>
      </c>
    </row>
    <row r="370" spans="2:10" x14ac:dyDescent="0.3">
      <c r="B370" s="6" t="s">
        <v>15</v>
      </c>
      <c r="C370" s="4" t="s">
        <v>46</v>
      </c>
      <c r="D370" s="4" t="s">
        <v>47</v>
      </c>
      <c r="E370" s="5">
        <v>43985</v>
      </c>
      <c r="F370" s="4" t="s">
        <v>37</v>
      </c>
      <c r="G370" s="4" t="s">
        <v>73</v>
      </c>
      <c r="H370" s="4">
        <v>244</v>
      </c>
      <c r="I370" s="10">
        <v>39.9</v>
      </c>
      <c r="J370" s="11">
        <v>9735.6</v>
      </c>
    </row>
    <row r="371" spans="2:10" x14ac:dyDescent="0.3">
      <c r="B371" s="6" t="s">
        <v>27</v>
      </c>
      <c r="C371" s="4" t="s">
        <v>59</v>
      </c>
      <c r="D371" s="4" t="s">
        <v>47</v>
      </c>
      <c r="E371" s="5">
        <v>44129</v>
      </c>
      <c r="F371" s="4" t="s">
        <v>10</v>
      </c>
      <c r="G371" s="4" t="s">
        <v>72</v>
      </c>
      <c r="H371" s="4">
        <v>258</v>
      </c>
      <c r="I371" s="10">
        <v>49.9</v>
      </c>
      <c r="J371" s="11">
        <v>12874.199999999999</v>
      </c>
    </row>
    <row r="372" spans="2:10" x14ac:dyDescent="0.3">
      <c r="B372" s="6" t="s">
        <v>15</v>
      </c>
      <c r="C372" s="4" t="s">
        <v>46</v>
      </c>
      <c r="D372" s="4" t="s">
        <v>47</v>
      </c>
      <c r="E372" s="5">
        <v>43970</v>
      </c>
      <c r="F372" s="4" t="s">
        <v>10</v>
      </c>
      <c r="G372" s="4" t="s">
        <v>72</v>
      </c>
      <c r="H372" s="4">
        <v>287</v>
      </c>
      <c r="I372" s="10">
        <v>39.9</v>
      </c>
      <c r="J372" s="11">
        <v>11451.3</v>
      </c>
    </row>
    <row r="373" spans="2:10" x14ac:dyDescent="0.3">
      <c r="B373" s="6" t="s">
        <v>22</v>
      </c>
      <c r="C373" s="4" t="s">
        <v>54</v>
      </c>
      <c r="D373" s="4" t="s">
        <v>55</v>
      </c>
      <c r="E373" s="5">
        <v>44180</v>
      </c>
      <c r="F373" s="4" t="s">
        <v>16</v>
      </c>
      <c r="G373" s="4" t="s">
        <v>71</v>
      </c>
      <c r="H373" s="4">
        <v>244</v>
      </c>
      <c r="I373" s="10">
        <v>529</v>
      </c>
      <c r="J373" s="11">
        <v>129076</v>
      </c>
    </row>
    <row r="374" spans="2:10" x14ac:dyDescent="0.3">
      <c r="B374" s="6" t="s">
        <v>22</v>
      </c>
      <c r="C374" s="4" t="s">
        <v>54</v>
      </c>
      <c r="D374" s="4" t="s">
        <v>55</v>
      </c>
      <c r="E374" s="5">
        <v>44015</v>
      </c>
      <c r="F374" s="4" t="s">
        <v>40</v>
      </c>
      <c r="G374" s="4" t="s">
        <v>74</v>
      </c>
      <c r="H374" s="4">
        <v>101</v>
      </c>
      <c r="I374" s="10">
        <v>529</v>
      </c>
      <c r="J374" s="11">
        <v>53429</v>
      </c>
    </row>
    <row r="375" spans="2:10" x14ac:dyDescent="0.3">
      <c r="B375" s="6" t="s">
        <v>20</v>
      </c>
      <c r="C375" s="4" t="s">
        <v>52</v>
      </c>
      <c r="D375" s="4" t="s">
        <v>42</v>
      </c>
      <c r="E375" s="5">
        <v>43834</v>
      </c>
      <c r="F375" s="4" t="s">
        <v>12</v>
      </c>
      <c r="G375" s="4" t="s">
        <v>70</v>
      </c>
      <c r="H375" s="4">
        <v>124</v>
      </c>
      <c r="I375" s="10">
        <v>343</v>
      </c>
      <c r="J375" s="11">
        <v>42532</v>
      </c>
    </row>
    <row r="376" spans="2:10" x14ac:dyDescent="0.3">
      <c r="B376" s="6" t="s">
        <v>36</v>
      </c>
      <c r="C376" s="4" t="s">
        <v>68</v>
      </c>
      <c r="D376" s="4" t="s">
        <v>55</v>
      </c>
      <c r="E376" s="5">
        <v>44135</v>
      </c>
      <c r="F376" s="4" t="s">
        <v>12</v>
      </c>
      <c r="G376" s="4" t="s">
        <v>70</v>
      </c>
      <c r="H376" s="4">
        <v>135</v>
      </c>
      <c r="I376" s="10">
        <v>199.9</v>
      </c>
      <c r="J376" s="11">
        <v>26986.5</v>
      </c>
    </row>
    <row r="377" spans="2:10" x14ac:dyDescent="0.3">
      <c r="B377" s="6" t="s">
        <v>33</v>
      </c>
      <c r="C377" s="4" t="s">
        <v>65</v>
      </c>
      <c r="D377" s="4" t="s">
        <v>50</v>
      </c>
      <c r="E377" s="5">
        <v>43979</v>
      </c>
      <c r="F377" s="4" t="s">
        <v>16</v>
      </c>
      <c r="G377" s="4" t="s">
        <v>71</v>
      </c>
      <c r="H377" s="4">
        <v>227</v>
      </c>
      <c r="I377" s="10">
        <v>201</v>
      </c>
      <c r="J377" s="11">
        <v>45627</v>
      </c>
    </row>
    <row r="378" spans="2:10" x14ac:dyDescent="0.3">
      <c r="B378" s="6" t="s">
        <v>17</v>
      </c>
      <c r="C378" s="4" t="s">
        <v>48</v>
      </c>
      <c r="D378" s="4" t="s">
        <v>47</v>
      </c>
      <c r="E378" s="5">
        <v>44123</v>
      </c>
      <c r="F378" s="4" t="s">
        <v>12</v>
      </c>
      <c r="G378" s="4" t="s">
        <v>70</v>
      </c>
      <c r="H378" s="4">
        <v>241</v>
      </c>
      <c r="I378" s="10">
        <v>699</v>
      </c>
      <c r="J378" s="11">
        <v>168459</v>
      </c>
    </row>
    <row r="379" spans="2:10" x14ac:dyDescent="0.3">
      <c r="B379" s="6" t="s">
        <v>35</v>
      </c>
      <c r="C379" s="4" t="s">
        <v>67</v>
      </c>
      <c r="D379" s="4" t="s">
        <v>55</v>
      </c>
      <c r="E379" s="5">
        <v>44174</v>
      </c>
      <c r="F379" s="4" t="s">
        <v>16</v>
      </c>
      <c r="G379" s="4" t="s">
        <v>71</v>
      </c>
      <c r="H379" s="4">
        <v>300</v>
      </c>
      <c r="I379" s="10">
        <v>151</v>
      </c>
      <c r="J379" s="11">
        <v>45300</v>
      </c>
    </row>
    <row r="380" spans="2:10" x14ac:dyDescent="0.3">
      <c r="B380" s="6" t="s">
        <v>22</v>
      </c>
      <c r="C380" s="4" t="s">
        <v>54</v>
      </c>
      <c r="D380" s="4" t="s">
        <v>55</v>
      </c>
      <c r="E380" s="5">
        <v>43904</v>
      </c>
      <c r="F380" s="4" t="s">
        <v>14</v>
      </c>
      <c r="G380" s="4" t="s">
        <v>70</v>
      </c>
      <c r="H380" s="4">
        <v>128</v>
      </c>
      <c r="I380" s="10">
        <v>529</v>
      </c>
      <c r="J380" s="11">
        <v>67712</v>
      </c>
    </row>
    <row r="381" spans="2:10" x14ac:dyDescent="0.3">
      <c r="B381" s="6" t="s">
        <v>9</v>
      </c>
      <c r="C381" s="4" t="s">
        <v>41</v>
      </c>
      <c r="D381" s="4" t="s">
        <v>42</v>
      </c>
      <c r="E381" s="5">
        <v>44120</v>
      </c>
      <c r="F381" s="4" t="s">
        <v>12</v>
      </c>
      <c r="G381" s="4" t="s">
        <v>70</v>
      </c>
      <c r="H381" s="4">
        <v>129</v>
      </c>
      <c r="I381" s="10">
        <v>301</v>
      </c>
      <c r="J381" s="11">
        <v>38829</v>
      </c>
    </row>
    <row r="382" spans="2:10" x14ac:dyDescent="0.3">
      <c r="B382" s="6" t="s">
        <v>20</v>
      </c>
      <c r="C382" s="4" t="s">
        <v>52</v>
      </c>
      <c r="D382" s="4" t="s">
        <v>42</v>
      </c>
      <c r="E382" s="5">
        <v>44096</v>
      </c>
      <c r="F382" s="4" t="s">
        <v>14</v>
      </c>
      <c r="G382" s="4" t="s">
        <v>70</v>
      </c>
      <c r="H382" s="4">
        <v>139</v>
      </c>
      <c r="I382" s="10">
        <v>343</v>
      </c>
      <c r="J382" s="11">
        <v>47677</v>
      </c>
    </row>
    <row r="383" spans="2:10" x14ac:dyDescent="0.3">
      <c r="B383" s="6" t="s">
        <v>36</v>
      </c>
      <c r="C383" s="4" t="s">
        <v>68</v>
      </c>
      <c r="D383" s="4" t="s">
        <v>55</v>
      </c>
      <c r="E383" s="5">
        <v>44120</v>
      </c>
      <c r="F383" s="4" t="s">
        <v>14</v>
      </c>
      <c r="G383" s="4" t="s">
        <v>70</v>
      </c>
      <c r="H383" s="4">
        <v>140</v>
      </c>
      <c r="I383" s="10">
        <v>199.9</v>
      </c>
      <c r="J383" s="11">
        <v>27986</v>
      </c>
    </row>
    <row r="384" spans="2:10" x14ac:dyDescent="0.3">
      <c r="B384" s="6" t="s">
        <v>24</v>
      </c>
      <c r="C384" s="4" t="s">
        <v>57</v>
      </c>
      <c r="D384" s="4" t="s">
        <v>55</v>
      </c>
      <c r="E384" s="5">
        <v>43837</v>
      </c>
      <c r="F384" s="4" t="s">
        <v>12</v>
      </c>
      <c r="G384" s="4" t="s">
        <v>70</v>
      </c>
      <c r="H384" s="4">
        <v>144</v>
      </c>
      <c r="I384" s="10">
        <v>299</v>
      </c>
      <c r="J384" s="11">
        <v>43056</v>
      </c>
    </row>
    <row r="385" spans="2:10" x14ac:dyDescent="0.3">
      <c r="B385" s="6" t="s">
        <v>13</v>
      </c>
      <c r="C385" s="4" t="s">
        <v>45</v>
      </c>
      <c r="D385" s="4" t="s">
        <v>44</v>
      </c>
      <c r="E385" s="5">
        <v>44081</v>
      </c>
      <c r="F385" s="4" t="s">
        <v>10</v>
      </c>
      <c r="G385" s="4" t="s">
        <v>72</v>
      </c>
      <c r="H385" s="4">
        <v>121</v>
      </c>
      <c r="I385" s="10">
        <v>68.5</v>
      </c>
      <c r="J385" s="11">
        <v>8288.5</v>
      </c>
    </row>
    <row r="386" spans="2:10" x14ac:dyDescent="0.3">
      <c r="B386" s="6" t="s">
        <v>20</v>
      </c>
      <c r="C386" s="4" t="s">
        <v>52</v>
      </c>
      <c r="D386" s="4" t="s">
        <v>42</v>
      </c>
      <c r="E386" s="5">
        <v>44069</v>
      </c>
      <c r="F386" s="4" t="s">
        <v>26</v>
      </c>
      <c r="G386" s="4" t="s">
        <v>73</v>
      </c>
      <c r="H386" s="4">
        <v>138</v>
      </c>
      <c r="I386" s="10">
        <v>343</v>
      </c>
      <c r="J386" s="11">
        <v>47334</v>
      </c>
    </row>
    <row r="387" spans="2:10" x14ac:dyDescent="0.3">
      <c r="B387" s="6" t="s">
        <v>25</v>
      </c>
      <c r="C387" s="4" t="s">
        <v>58</v>
      </c>
      <c r="D387" s="4" t="s">
        <v>44</v>
      </c>
      <c r="E387" s="5">
        <v>43922</v>
      </c>
      <c r="F387" s="4" t="s">
        <v>14</v>
      </c>
      <c r="G387" s="4" t="s">
        <v>70</v>
      </c>
      <c r="H387" s="4">
        <v>208</v>
      </c>
      <c r="I387" s="10">
        <v>41.9</v>
      </c>
      <c r="J387" s="11">
        <v>8715.1999999999989</v>
      </c>
    </row>
    <row r="388" spans="2:10" x14ac:dyDescent="0.3">
      <c r="B388" s="6" t="s">
        <v>22</v>
      </c>
      <c r="C388" s="4" t="s">
        <v>54</v>
      </c>
      <c r="D388" s="4" t="s">
        <v>55</v>
      </c>
      <c r="E388" s="5">
        <v>44003</v>
      </c>
      <c r="F388" s="4" t="s">
        <v>26</v>
      </c>
      <c r="G388" s="4" t="s">
        <v>73</v>
      </c>
      <c r="H388" s="4">
        <v>244</v>
      </c>
      <c r="I388" s="10">
        <v>529</v>
      </c>
      <c r="J388" s="11">
        <v>129076</v>
      </c>
    </row>
    <row r="389" spans="2:10" x14ac:dyDescent="0.3">
      <c r="B389" s="6" t="s">
        <v>11</v>
      </c>
      <c r="C389" s="4" t="s">
        <v>43</v>
      </c>
      <c r="D389" s="4" t="s">
        <v>44</v>
      </c>
      <c r="E389" s="5">
        <v>44108</v>
      </c>
      <c r="F389" s="4" t="s">
        <v>12</v>
      </c>
      <c r="G389" s="4" t="s">
        <v>70</v>
      </c>
      <c r="H389" s="4">
        <v>265</v>
      </c>
      <c r="I389" s="10">
        <v>64.900000000000006</v>
      </c>
      <c r="J389" s="11">
        <v>17198.5</v>
      </c>
    </row>
    <row r="390" spans="2:10" x14ac:dyDescent="0.3">
      <c r="B390" s="6" t="s">
        <v>18</v>
      </c>
      <c r="C390" s="4" t="s">
        <v>49</v>
      </c>
      <c r="D390" s="4" t="s">
        <v>50</v>
      </c>
      <c r="E390" s="5">
        <v>43834</v>
      </c>
      <c r="F390" s="4" t="s">
        <v>14</v>
      </c>
      <c r="G390" s="4" t="s">
        <v>70</v>
      </c>
      <c r="H390" s="4">
        <v>271</v>
      </c>
      <c r="I390" s="10">
        <v>149</v>
      </c>
      <c r="J390" s="11">
        <v>40379</v>
      </c>
    </row>
    <row r="391" spans="2:10" x14ac:dyDescent="0.3">
      <c r="B391" s="6" t="s">
        <v>17</v>
      </c>
      <c r="C391" s="4" t="s">
        <v>48</v>
      </c>
      <c r="D391" s="4" t="s">
        <v>47</v>
      </c>
      <c r="E391" s="5">
        <v>44096</v>
      </c>
      <c r="F391" s="4" t="s">
        <v>14</v>
      </c>
      <c r="G391" s="4" t="s">
        <v>70</v>
      </c>
      <c r="H391" s="4">
        <v>271</v>
      </c>
      <c r="I391" s="10">
        <v>699</v>
      </c>
      <c r="J391" s="11">
        <v>189429</v>
      </c>
    </row>
    <row r="392" spans="2:10" x14ac:dyDescent="0.3">
      <c r="B392" s="6" t="s">
        <v>28</v>
      </c>
      <c r="C392" s="4" t="s">
        <v>60</v>
      </c>
      <c r="D392" s="4" t="s">
        <v>55</v>
      </c>
      <c r="E392" s="5">
        <v>43867</v>
      </c>
      <c r="F392" s="4" t="s">
        <v>12</v>
      </c>
      <c r="G392" s="4" t="s">
        <v>70</v>
      </c>
      <c r="H392" s="4">
        <v>284</v>
      </c>
      <c r="I392" s="10">
        <v>72.900000000000006</v>
      </c>
      <c r="J392" s="11">
        <v>20703.600000000002</v>
      </c>
    </row>
    <row r="393" spans="2:10" x14ac:dyDescent="0.3">
      <c r="B393" s="6" t="s">
        <v>15</v>
      </c>
      <c r="C393" s="4" t="s">
        <v>46</v>
      </c>
      <c r="D393" s="4" t="s">
        <v>47</v>
      </c>
      <c r="E393" s="5">
        <v>44123</v>
      </c>
      <c r="F393" s="4" t="s">
        <v>14</v>
      </c>
      <c r="G393" s="4" t="s">
        <v>70</v>
      </c>
      <c r="H393" s="4">
        <v>115</v>
      </c>
      <c r="I393" s="10">
        <v>39.9</v>
      </c>
      <c r="J393" s="11">
        <v>4588.5</v>
      </c>
    </row>
    <row r="394" spans="2:10" x14ac:dyDescent="0.3">
      <c r="B394" s="6" t="s">
        <v>23</v>
      </c>
      <c r="C394" s="4" t="s">
        <v>56</v>
      </c>
      <c r="D394" s="4" t="s">
        <v>44</v>
      </c>
      <c r="E394" s="5">
        <v>44126</v>
      </c>
      <c r="F394" s="4" t="s">
        <v>16</v>
      </c>
      <c r="G394" s="4" t="s">
        <v>71</v>
      </c>
      <c r="H394" s="4">
        <v>151</v>
      </c>
      <c r="I394" s="10">
        <v>77.900000000000006</v>
      </c>
      <c r="J394" s="11">
        <v>11762.900000000001</v>
      </c>
    </row>
    <row r="395" spans="2:10" x14ac:dyDescent="0.3">
      <c r="B395" s="6" t="s">
        <v>9</v>
      </c>
      <c r="C395" s="4" t="s">
        <v>41</v>
      </c>
      <c r="D395" s="4" t="s">
        <v>42</v>
      </c>
      <c r="E395" s="5">
        <v>44024</v>
      </c>
      <c r="F395" s="4" t="s">
        <v>26</v>
      </c>
      <c r="G395" s="4" t="s">
        <v>73</v>
      </c>
      <c r="H395" s="4">
        <v>227</v>
      </c>
      <c r="I395" s="10">
        <v>301</v>
      </c>
      <c r="J395" s="11">
        <v>68327</v>
      </c>
    </row>
    <row r="396" spans="2:10" x14ac:dyDescent="0.3">
      <c r="B396" s="6" t="s">
        <v>36</v>
      </c>
      <c r="C396" s="4" t="s">
        <v>68</v>
      </c>
      <c r="D396" s="4" t="s">
        <v>55</v>
      </c>
      <c r="E396" s="5">
        <v>43997</v>
      </c>
      <c r="F396" s="4" t="s">
        <v>10</v>
      </c>
      <c r="G396" s="4" t="s">
        <v>72</v>
      </c>
      <c r="H396" s="4">
        <v>267</v>
      </c>
      <c r="I396" s="10">
        <v>199.9</v>
      </c>
      <c r="J396" s="11">
        <v>53373.3</v>
      </c>
    </row>
    <row r="397" spans="2:10" x14ac:dyDescent="0.3">
      <c r="B397" s="6" t="s">
        <v>28</v>
      </c>
      <c r="C397" s="4" t="s">
        <v>60</v>
      </c>
      <c r="D397" s="4" t="s">
        <v>55</v>
      </c>
      <c r="E397" s="5">
        <v>44087</v>
      </c>
      <c r="F397" s="4" t="s">
        <v>16</v>
      </c>
      <c r="G397" s="4" t="s">
        <v>71</v>
      </c>
      <c r="H397" s="4">
        <v>287</v>
      </c>
      <c r="I397" s="10">
        <v>72.900000000000006</v>
      </c>
      <c r="J397" s="11">
        <v>20922.300000000003</v>
      </c>
    </row>
    <row r="398" spans="2:10" x14ac:dyDescent="0.3">
      <c r="B398" s="6" t="s">
        <v>23</v>
      </c>
      <c r="C398" s="4" t="s">
        <v>56</v>
      </c>
      <c r="D398" s="4" t="s">
        <v>44</v>
      </c>
      <c r="E398" s="5">
        <v>44183</v>
      </c>
      <c r="F398" s="4" t="s">
        <v>14</v>
      </c>
      <c r="G398" s="4" t="s">
        <v>70</v>
      </c>
      <c r="H398" s="4">
        <v>137</v>
      </c>
      <c r="I398" s="10">
        <v>77.900000000000006</v>
      </c>
      <c r="J398" s="11">
        <v>10672.300000000001</v>
      </c>
    </row>
    <row r="399" spans="2:10" x14ac:dyDescent="0.3">
      <c r="B399" s="6" t="s">
        <v>13</v>
      </c>
      <c r="C399" s="4" t="s">
        <v>45</v>
      </c>
      <c r="D399" s="4" t="s">
        <v>44</v>
      </c>
      <c r="E399" s="5">
        <v>43970</v>
      </c>
      <c r="F399" s="4" t="s">
        <v>40</v>
      </c>
      <c r="G399" s="4" t="s">
        <v>74</v>
      </c>
      <c r="H399" s="4">
        <v>188</v>
      </c>
      <c r="I399" s="10">
        <v>68.5</v>
      </c>
      <c r="J399" s="11">
        <v>12878</v>
      </c>
    </row>
    <row r="400" spans="2:10" x14ac:dyDescent="0.3">
      <c r="B400" s="6" t="s">
        <v>15</v>
      </c>
      <c r="C400" s="4" t="s">
        <v>46</v>
      </c>
      <c r="D400" s="4" t="s">
        <v>47</v>
      </c>
      <c r="E400" s="5">
        <v>43901</v>
      </c>
      <c r="F400" s="4" t="s">
        <v>14</v>
      </c>
      <c r="G400" s="4" t="s">
        <v>70</v>
      </c>
      <c r="H400" s="4">
        <v>216</v>
      </c>
      <c r="I400" s="10">
        <v>39.9</v>
      </c>
      <c r="J400" s="11">
        <v>8618.4</v>
      </c>
    </row>
    <row r="401" spans="2:10" x14ac:dyDescent="0.3">
      <c r="B401" s="6" t="s">
        <v>36</v>
      </c>
      <c r="C401" s="4" t="s">
        <v>68</v>
      </c>
      <c r="D401" s="4" t="s">
        <v>55</v>
      </c>
      <c r="E401" s="5">
        <v>44066</v>
      </c>
      <c r="F401" s="4" t="s">
        <v>14</v>
      </c>
      <c r="G401" s="4" t="s">
        <v>70</v>
      </c>
      <c r="H401" s="4">
        <v>247</v>
      </c>
      <c r="I401" s="10">
        <v>199.9</v>
      </c>
      <c r="J401" s="11">
        <v>49375.3</v>
      </c>
    </row>
    <row r="402" spans="2:10" x14ac:dyDescent="0.3">
      <c r="B402" s="6" t="s">
        <v>21</v>
      </c>
      <c r="C402" s="4" t="s">
        <v>53</v>
      </c>
      <c r="D402" s="4" t="s">
        <v>50</v>
      </c>
      <c r="E402" s="5">
        <v>44057</v>
      </c>
      <c r="F402" s="4" t="s">
        <v>10</v>
      </c>
      <c r="G402" s="4" t="s">
        <v>72</v>
      </c>
      <c r="H402" s="4">
        <v>252</v>
      </c>
      <c r="I402" s="10">
        <v>398</v>
      </c>
      <c r="J402" s="11">
        <v>100296</v>
      </c>
    </row>
    <row r="403" spans="2:10" x14ac:dyDescent="0.3">
      <c r="B403" s="6" t="s">
        <v>24</v>
      </c>
      <c r="C403" s="4" t="s">
        <v>57</v>
      </c>
      <c r="D403" s="4" t="s">
        <v>55</v>
      </c>
      <c r="E403" s="5">
        <v>44045</v>
      </c>
      <c r="F403" s="4" t="s">
        <v>14</v>
      </c>
      <c r="G403" s="4" t="s">
        <v>70</v>
      </c>
      <c r="H403" s="4">
        <v>291</v>
      </c>
      <c r="I403" s="10">
        <v>299</v>
      </c>
      <c r="J403" s="11">
        <v>87009</v>
      </c>
    </row>
    <row r="404" spans="2:10" x14ac:dyDescent="0.3">
      <c r="B404" s="6" t="s">
        <v>15</v>
      </c>
      <c r="C404" s="4" t="s">
        <v>46</v>
      </c>
      <c r="D404" s="4" t="s">
        <v>47</v>
      </c>
      <c r="E404" s="5">
        <v>43958</v>
      </c>
      <c r="F404" s="4" t="s">
        <v>10</v>
      </c>
      <c r="G404" s="4" t="s">
        <v>72</v>
      </c>
      <c r="H404" s="4">
        <v>294</v>
      </c>
      <c r="I404" s="10">
        <v>39.9</v>
      </c>
      <c r="J404" s="11">
        <v>11730.6</v>
      </c>
    </row>
    <row r="405" spans="2:10" x14ac:dyDescent="0.3">
      <c r="B405" s="6" t="s">
        <v>34</v>
      </c>
      <c r="C405" s="4" t="s">
        <v>66</v>
      </c>
      <c r="D405" s="4" t="s">
        <v>47</v>
      </c>
      <c r="E405" s="5">
        <v>44120</v>
      </c>
      <c r="F405" s="4" t="s">
        <v>16</v>
      </c>
      <c r="G405" s="4" t="s">
        <v>71</v>
      </c>
      <c r="H405" s="4">
        <v>178</v>
      </c>
      <c r="I405" s="10">
        <v>49.9</v>
      </c>
      <c r="J405" s="11">
        <v>8882.1999999999989</v>
      </c>
    </row>
    <row r="406" spans="2:10" x14ac:dyDescent="0.3">
      <c r="B406" s="6" t="s">
        <v>11</v>
      </c>
      <c r="C406" s="4" t="s">
        <v>43</v>
      </c>
      <c r="D406" s="4" t="s">
        <v>44</v>
      </c>
      <c r="E406" s="5">
        <v>43943</v>
      </c>
      <c r="F406" s="4" t="s">
        <v>12</v>
      </c>
      <c r="G406" s="4" t="s">
        <v>70</v>
      </c>
      <c r="H406" s="4">
        <v>234</v>
      </c>
      <c r="I406" s="10">
        <v>64.900000000000006</v>
      </c>
      <c r="J406" s="11">
        <v>15186.600000000002</v>
      </c>
    </row>
    <row r="407" spans="2:10" x14ac:dyDescent="0.3">
      <c r="B407" s="6" t="s">
        <v>18</v>
      </c>
      <c r="C407" s="4" t="s">
        <v>49</v>
      </c>
      <c r="D407" s="4" t="s">
        <v>50</v>
      </c>
      <c r="E407" s="5">
        <v>43916</v>
      </c>
      <c r="F407" s="4" t="s">
        <v>14</v>
      </c>
      <c r="G407" s="4" t="s">
        <v>70</v>
      </c>
      <c r="H407" s="4">
        <v>236</v>
      </c>
      <c r="I407" s="10">
        <v>149</v>
      </c>
      <c r="J407" s="11">
        <v>35164</v>
      </c>
    </row>
    <row r="408" spans="2:10" x14ac:dyDescent="0.3">
      <c r="B408" s="6" t="s">
        <v>11</v>
      </c>
      <c r="C408" s="4" t="s">
        <v>43</v>
      </c>
      <c r="D408" s="4" t="s">
        <v>44</v>
      </c>
      <c r="E408" s="5">
        <v>44066</v>
      </c>
      <c r="F408" s="4" t="s">
        <v>12</v>
      </c>
      <c r="G408" s="4" t="s">
        <v>70</v>
      </c>
      <c r="H408" s="4">
        <v>137</v>
      </c>
      <c r="I408" s="10">
        <v>64.900000000000006</v>
      </c>
      <c r="J408" s="11">
        <v>8891.3000000000011</v>
      </c>
    </row>
    <row r="409" spans="2:10" x14ac:dyDescent="0.3">
      <c r="B409" s="6" t="s">
        <v>19</v>
      </c>
      <c r="C409" s="4" t="s">
        <v>51</v>
      </c>
      <c r="D409" s="4" t="s">
        <v>42</v>
      </c>
      <c r="E409" s="5">
        <v>43888</v>
      </c>
      <c r="F409" s="4" t="s">
        <v>12</v>
      </c>
      <c r="G409" s="4" t="s">
        <v>70</v>
      </c>
      <c r="H409" s="4">
        <v>146</v>
      </c>
      <c r="I409" s="10">
        <v>343</v>
      </c>
      <c r="J409" s="11">
        <v>50078</v>
      </c>
    </row>
    <row r="410" spans="2:10" x14ac:dyDescent="0.3">
      <c r="B410" s="6" t="s">
        <v>13</v>
      </c>
      <c r="C410" s="4" t="s">
        <v>45</v>
      </c>
      <c r="D410" s="4" t="s">
        <v>44</v>
      </c>
      <c r="E410" s="5">
        <v>43831</v>
      </c>
      <c r="F410" s="4" t="s">
        <v>14</v>
      </c>
      <c r="G410" s="4" t="s">
        <v>70</v>
      </c>
      <c r="H410" s="4">
        <v>158</v>
      </c>
      <c r="I410" s="10">
        <v>68.5</v>
      </c>
      <c r="J410" s="11">
        <v>10823</v>
      </c>
    </row>
    <row r="411" spans="2:10" x14ac:dyDescent="0.3">
      <c r="B411" s="6" t="s">
        <v>11</v>
      </c>
      <c r="C411" s="4" t="s">
        <v>43</v>
      </c>
      <c r="D411" s="4" t="s">
        <v>44</v>
      </c>
      <c r="E411" s="5">
        <v>43928</v>
      </c>
      <c r="F411" s="4" t="s">
        <v>14</v>
      </c>
      <c r="G411" s="4" t="s">
        <v>70</v>
      </c>
      <c r="H411" s="4">
        <v>166</v>
      </c>
      <c r="I411" s="10">
        <v>64.900000000000006</v>
      </c>
      <c r="J411" s="11">
        <v>10773.400000000001</v>
      </c>
    </row>
    <row r="412" spans="2:10" x14ac:dyDescent="0.3">
      <c r="B412" s="6" t="s">
        <v>20</v>
      </c>
      <c r="C412" s="4" t="s">
        <v>52</v>
      </c>
      <c r="D412" s="4" t="s">
        <v>42</v>
      </c>
      <c r="E412" s="5">
        <v>43861</v>
      </c>
      <c r="F412" s="4" t="s">
        <v>40</v>
      </c>
      <c r="G412" s="4" t="s">
        <v>74</v>
      </c>
      <c r="H412" s="4">
        <v>230</v>
      </c>
      <c r="I412" s="10">
        <v>343</v>
      </c>
      <c r="J412" s="11">
        <v>78890</v>
      </c>
    </row>
    <row r="413" spans="2:10" x14ac:dyDescent="0.3">
      <c r="B413" s="6" t="s">
        <v>19</v>
      </c>
      <c r="C413" s="4" t="s">
        <v>51</v>
      </c>
      <c r="D413" s="4" t="s">
        <v>42</v>
      </c>
      <c r="E413" s="5">
        <v>44180</v>
      </c>
      <c r="F413" s="4" t="s">
        <v>12</v>
      </c>
      <c r="G413" s="4" t="s">
        <v>70</v>
      </c>
      <c r="H413" s="4">
        <v>231</v>
      </c>
      <c r="I413" s="10">
        <v>343</v>
      </c>
      <c r="J413" s="11">
        <v>79233</v>
      </c>
    </row>
    <row r="414" spans="2:10" x14ac:dyDescent="0.3">
      <c r="B414" s="6" t="s">
        <v>19</v>
      </c>
      <c r="C414" s="4" t="s">
        <v>51</v>
      </c>
      <c r="D414" s="4" t="s">
        <v>42</v>
      </c>
      <c r="E414" s="5">
        <v>44042</v>
      </c>
      <c r="F414" s="4" t="s">
        <v>10</v>
      </c>
      <c r="G414" s="4" t="s">
        <v>72</v>
      </c>
      <c r="H414" s="4">
        <v>240</v>
      </c>
      <c r="I414" s="10">
        <v>343</v>
      </c>
      <c r="J414" s="11">
        <v>82320</v>
      </c>
    </row>
    <row r="415" spans="2:10" x14ac:dyDescent="0.3">
      <c r="B415" s="6" t="s">
        <v>15</v>
      </c>
      <c r="C415" s="4" t="s">
        <v>46</v>
      </c>
      <c r="D415" s="4" t="s">
        <v>47</v>
      </c>
      <c r="E415" s="5">
        <v>44135</v>
      </c>
      <c r="F415" s="4" t="s">
        <v>14</v>
      </c>
      <c r="G415" s="4" t="s">
        <v>70</v>
      </c>
      <c r="H415" s="4">
        <v>281</v>
      </c>
      <c r="I415" s="10">
        <v>39.9</v>
      </c>
      <c r="J415" s="11">
        <v>11211.9</v>
      </c>
    </row>
    <row r="416" spans="2:10" x14ac:dyDescent="0.3">
      <c r="B416" s="6" t="s">
        <v>13</v>
      </c>
      <c r="C416" s="4" t="s">
        <v>45</v>
      </c>
      <c r="D416" s="4" t="s">
        <v>44</v>
      </c>
      <c r="E416" s="5">
        <v>44024</v>
      </c>
      <c r="F416" s="4" t="s">
        <v>14</v>
      </c>
      <c r="G416" s="4" t="s">
        <v>70</v>
      </c>
      <c r="H416" s="4">
        <v>282</v>
      </c>
      <c r="I416" s="10">
        <v>68.5</v>
      </c>
      <c r="J416" s="11">
        <v>19317</v>
      </c>
    </row>
    <row r="417" spans="2:10" x14ac:dyDescent="0.3">
      <c r="B417" s="6" t="s">
        <v>21</v>
      </c>
      <c r="C417" s="4" t="s">
        <v>53</v>
      </c>
      <c r="D417" s="4" t="s">
        <v>50</v>
      </c>
      <c r="E417" s="5">
        <v>44111</v>
      </c>
      <c r="F417" s="4" t="s">
        <v>10</v>
      </c>
      <c r="G417" s="4" t="s">
        <v>72</v>
      </c>
      <c r="H417" s="4">
        <v>296</v>
      </c>
      <c r="I417" s="10">
        <v>398</v>
      </c>
      <c r="J417" s="11">
        <v>117808</v>
      </c>
    </row>
    <row r="418" spans="2:10" x14ac:dyDescent="0.3">
      <c r="B418" s="6" t="s">
        <v>28</v>
      </c>
      <c r="C418" s="4" t="s">
        <v>60</v>
      </c>
      <c r="D418" s="4" t="s">
        <v>55</v>
      </c>
      <c r="E418" s="5">
        <v>43976</v>
      </c>
      <c r="F418" s="4" t="s">
        <v>12</v>
      </c>
      <c r="G418" s="4" t="s">
        <v>70</v>
      </c>
      <c r="H418" s="4">
        <v>106</v>
      </c>
      <c r="I418" s="10">
        <v>72.900000000000006</v>
      </c>
      <c r="J418" s="11">
        <v>7727.4000000000005</v>
      </c>
    </row>
    <row r="419" spans="2:10" x14ac:dyDescent="0.3">
      <c r="B419" s="6" t="s">
        <v>9</v>
      </c>
      <c r="C419" s="4" t="s">
        <v>41</v>
      </c>
      <c r="D419" s="4" t="s">
        <v>42</v>
      </c>
      <c r="E419" s="5">
        <v>43970</v>
      </c>
      <c r="F419" s="4" t="s">
        <v>38</v>
      </c>
      <c r="G419" s="4" t="s">
        <v>74</v>
      </c>
      <c r="H419" s="4">
        <v>124</v>
      </c>
      <c r="I419" s="10">
        <v>301</v>
      </c>
      <c r="J419" s="11">
        <v>37324</v>
      </c>
    </row>
    <row r="420" spans="2:10" x14ac:dyDescent="0.3">
      <c r="B420" s="6" t="s">
        <v>35</v>
      </c>
      <c r="C420" s="4" t="s">
        <v>67</v>
      </c>
      <c r="D420" s="4" t="s">
        <v>55</v>
      </c>
      <c r="E420" s="5">
        <v>44105</v>
      </c>
      <c r="F420" s="4" t="s">
        <v>10</v>
      </c>
      <c r="G420" s="4" t="s">
        <v>72</v>
      </c>
      <c r="H420" s="4">
        <v>139</v>
      </c>
      <c r="I420" s="10">
        <v>151</v>
      </c>
      <c r="J420" s="11">
        <v>20989</v>
      </c>
    </row>
    <row r="421" spans="2:10" x14ac:dyDescent="0.3">
      <c r="B421" s="6" t="s">
        <v>35</v>
      </c>
      <c r="C421" s="4" t="s">
        <v>67</v>
      </c>
      <c r="D421" s="4" t="s">
        <v>55</v>
      </c>
      <c r="E421" s="5">
        <v>44063</v>
      </c>
      <c r="F421" s="4" t="s">
        <v>10</v>
      </c>
      <c r="G421" s="4" t="s">
        <v>72</v>
      </c>
      <c r="H421" s="4">
        <v>144</v>
      </c>
      <c r="I421" s="10">
        <v>151</v>
      </c>
      <c r="J421" s="11">
        <v>21744</v>
      </c>
    </row>
    <row r="422" spans="2:10" x14ac:dyDescent="0.3">
      <c r="B422" s="6" t="s">
        <v>18</v>
      </c>
      <c r="C422" s="4" t="s">
        <v>49</v>
      </c>
      <c r="D422" s="4" t="s">
        <v>50</v>
      </c>
      <c r="E422" s="5">
        <v>43904</v>
      </c>
      <c r="F422" s="4" t="s">
        <v>12</v>
      </c>
      <c r="G422" s="4" t="s">
        <v>70</v>
      </c>
      <c r="H422" s="4">
        <v>156</v>
      </c>
      <c r="I422" s="10">
        <v>149</v>
      </c>
      <c r="J422" s="11">
        <v>23244</v>
      </c>
    </row>
    <row r="423" spans="2:10" x14ac:dyDescent="0.3">
      <c r="B423" s="6" t="s">
        <v>21</v>
      </c>
      <c r="C423" s="4" t="s">
        <v>53</v>
      </c>
      <c r="D423" s="4" t="s">
        <v>50</v>
      </c>
      <c r="E423" s="5">
        <v>44168</v>
      </c>
      <c r="F423" s="4" t="s">
        <v>12</v>
      </c>
      <c r="G423" s="4" t="s">
        <v>70</v>
      </c>
      <c r="H423" s="4">
        <v>180</v>
      </c>
      <c r="I423" s="10">
        <v>398</v>
      </c>
      <c r="J423" s="11">
        <v>71640</v>
      </c>
    </row>
    <row r="424" spans="2:10" x14ac:dyDescent="0.3">
      <c r="B424" s="6" t="s">
        <v>30</v>
      </c>
      <c r="C424" s="4" t="s">
        <v>62</v>
      </c>
      <c r="D424" s="4" t="s">
        <v>44</v>
      </c>
      <c r="E424" s="5">
        <v>44021</v>
      </c>
      <c r="F424" s="4" t="s">
        <v>12</v>
      </c>
      <c r="G424" s="4" t="s">
        <v>70</v>
      </c>
      <c r="H424" s="4">
        <v>212</v>
      </c>
      <c r="I424" s="10">
        <v>54.9</v>
      </c>
      <c r="J424" s="11">
        <v>11638.8</v>
      </c>
    </row>
    <row r="425" spans="2:10" x14ac:dyDescent="0.3">
      <c r="B425" s="6" t="s">
        <v>32</v>
      </c>
      <c r="C425" s="4" t="s">
        <v>64</v>
      </c>
      <c r="D425" s="4" t="s">
        <v>42</v>
      </c>
      <c r="E425" s="5">
        <v>43910</v>
      </c>
      <c r="F425" s="4" t="s">
        <v>10</v>
      </c>
      <c r="G425" s="4" t="s">
        <v>72</v>
      </c>
      <c r="H425" s="4">
        <v>222</v>
      </c>
      <c r="I425" s="10">
        <v>352</v>
      </c>
      <c r="J425" s="11">
        <v>78144</v>
      </c>
    </row>
    <row r="426" spans="2:10" x14ac:dyDescent="0.3">
      <c r="B426" s="6" t="s">
        <v>32</v>
      </c>
      <c r="C426" s="4" t="s">
        <v>64</v>
      </c>
      <c r="D426" s="4" t="s">
        <v>42</v>
      </c>
      <c r="E426" s="5">
        <v>43979</v>
      </c>
      <c r="F426" s="4" t="s">
        <v>14</v>
      </c>
      <c r="G426" s="4" t="s">
        <v>70</v>
      </c>
      <c r="H426" s="4">
        <v>104</v>
      </c>
      <c r="I426" s="10">
        <v>352</v>
      </c>
      <c r="J426" s="11">
        <v>36608</v>
      </c>
    </row>
    <row r="427" spans="2:10" x14ac:dyDescent="0.3">
      <c r="B427" s="6" t="s">
        <v>23</v>
      </c>
      <c r="C427" s="4" t="s">
        <v>56</v>
      </c>
      <c r="D427" s="4" t="s">
        <v>44</v>
      </c>
      <c r="E427" s="5">
        <v>43837</v>
      </c>
      <c r="F427" s="4" t="s">
        <v>12</v>
      </c>
      <c r="G427" s="4" t="s">
        <v>70</v>
      </c>
      <c r="H427" s="4">
        <v>178</v>
      </c>
      <c r="I427" s="10">
        <v>77.900000000000006</v>
      </c>
      <c r="J427" s="11">
        <v>10282.800000000001</v>
      </c>
    </row>
    <row r="428" spans="2:10" x14ac:dyDescent="0.3">
      <c r="B428" s="6" t="s">
        <v>36</v>
      </c>
      <c r="C428" s="4" t="s">
        <v>68</v>
      </c>
      <c r="D428" s="4" t="s">
        <v>55</v>
      </c>
      <c r="E428" s="5">
        <v>43870</v>
      </c>
      <c r="F428" s="4" t="s">
        <v>16</v>
      </c>
      <c r="G428" s="4" t="s">
        <v>71</v>
      </c>
      <c r="H428" s="4">
        <v>159</v>
      </c>
      <c r="I428" s="10">
        <v>199.9</v>
      </c>
      <c r="J428" s="11">
        <v>31784.100000000002</v>
      </c>
    </row>
    <row r="429" spans="2:10" x14ac:dyDescent="0.3">
      <c r="B429" s="6" t="s">
        <v>29</v>
      </c>
      <c r="C429" s="4" t="s">
        <v>61</v>
      </c>
      <c r="D429" s="4" t="s">
        <v>47</v>
      </c>
      <c r="E429" s="5">
        <v>44075</v>
      </c>
      <c r="F429" s="4" t="s">
        <v>14</v>
      </c>
      <c r="G429" s="4" t="s">
        <v>70</v>
      </c>
      <c r="H429" s="4">
        <v>217</v>
      </c>
      <c r="I429" s="10">
        <v>109.9</v>
      </c>
      <c r="J429" s="11">
        <v>23848.300000000003</v>
      </c>
    </row>
    <row r="430" spans="2:10" x14ac:dyDescent="0.3">
      <c r="B430" s="6" t="s">
        <v>9</v>
      </c>
      <c r="C430" s="4" t="s">
        <v>41</v>
      </c>
      <c r="D430" s="4" t="s">
        <v>42</v>
      </c>
      <c r="E430" s="5">
        <v>43928</v>
      </c>
      <c r="F430" s="4" t="s">
        <v>16</v>
      </c>
      <c r="G430" s="4" t="s">
        <v>71</v>
      </c>
      <c r="H430" s="4">
        <v>169</v>
      </c>
      <c r="I430" s="10">
        <v>301</v>
      </c>
      <c r="J430" s="11">
        <v>50869</v>
      </c>
    </row>
    <row r="431" spans="2:10" x14ac:dyDescent="0.3">
      <c r="B431" s="6" t="s">
        <v>17</v>
      </c>
      <c r="C431" s="4" t="s">
        <v>48</v>
      </c>
      <c r="D431" s="4" t="s">
        <v>47</v>
      </c>
      <c r="E431" s="5">
        <v>43888</v>
      </c>
      <c r="F431" s="4" t="s">
        <v>16</v>
      </c>
      <c r="G431" s="4" t="s">
        <v>71</v>
      </c>
      <c r="H431" s="4">
        <v>172</v>
      </c>
      <c r="I431" s="10">
        <v>699</v>
      </c>
      <c r="J431" s="11">
        <v>120228</v>
      </c>
    </row>
    <row r="432" spans="2:10" x14ac:dyDescent="0.3">
      <c r="B432" s="6" t="s">
        <v>28</v>
      </c>
      <c r="C432" s="4" t="s">
        <v>60</v>
      </c>
      <c r="D432" s="4" t="s">
        <v>55</v>
      </c>
      <c r="E432" s="5">
        <v>43837</v>
      </c>
      <c r="F432" s="4" t="s">
        <v>26</v>
      </c>
      <c r="G432" s="4" t="s">
        <v>73</v>
      </c>
      <c r="H432" s="4">
        <v>192</v>
      </c>
      <c r="I432" s="10">
        <v>72.900000000000006</v>
      </c>
      <c r="J432" s="11">
        <v>13996.800000000001</v>
      </c>
    </row>
    <row r="433" spans="2:10" x14ac:dyDescent="0.3">
      <c r="B433" s="6" t="s">
        <v>17</v>
      </c>
      <c r="C433" s="4" t="s">
        <v>48</v>
      </c>
      <c r="D433" s="4" t="s">
        <v>47</v>
      </c>
      <c r="E433" s="5">
        <v>43985</v>
      </c>
      <c r="F433" s="4" t="s">
        <v>38</v>
      </c>
      <c r="G433" s="4" t="s">
        <v>74</v>
      </c>
      <c r="H433" s="4">
        <v>202</v>
      </c>
      <c r="I433" s="10">
        <v>699</v>
      </c>
      <c r="J433" s="11">
        <v>141198</v>
      </c>
    </row>
    <row r="434" spans="2:10" x14ac:dyDescent="0.3">
      <c r="B434" s="6" t="s">
        <v>20</v>
      </c>
      <c r="C434" s="4" t="s">
        <v>52</v>
      </c>
      <c r="D434" s="4" t="s">
        <v>42</v>
      </c>
      <c r="E434" s="5">
        <v>43973</v>
      </c>
      <c r="F434" s="4" t="s">
        <v>10</v>
      </c>
      <c r="G434" s="4" t="s">
        <v>72</v>
      </c>
      <c r="H434" s="4">
        <v>235</v>
      </c>
      <c r="I434" s="10">
        <v>343</v>
      </c>
      <c r="J434" s="11">
        <v>80605</v>
      </c>
    </row>
    <row r="435" spans="2:10" x14ac:dyDescent="0.3">
      <c r="B435" s="6" t="s">
        <v>19</v>
      </c>
      <c r="C435" s="4" t="s">
        <v>51</v>
      </c>
      <c r="D435" s="4" t="s">
        <v>42</v>
      </c>
      <c r="E435" s="5">
        <v>43834</v>
      </c>
      <c r="F435" s="4" t="s">
        <v>12</v>
      </c>
      <c r="G435" s="4" t="s">
        <v>70</v>
      </c>
      <c r="H435" s="4">
        <v>258</v>
      </c>
      <c r="I435" s="10">
        <v>343</v>
      </c>
      <c r="J435" s="11">
        <v>88494</v>
      </c>
    </row>
    <row r="436" spans="2:10" x14ac:dyDescent="0.3">
      <c r="B436" s="6" t="s">
        <v>31</v>
      </c>
      <c r="C436" s="4" t="s">
        <v>63</v>
      </c>
      <c r="D436" s="4" t="s">
        <v>55</v>
      </c>
      <c r="E436" s="5">
        <v>44033</v>
      </c>
      <c r="F436" s="4" t="s">
        <v>10</v>
      </c>
      <c r="G436" s="4" t="s">
        <v>72</v>
      </c>
      <c r="H436" s="4">
        <v>293</v>
      </c>
      <c r="I436" s="10">
        <v>699</v>
      </c>
      <c r="J436" s="11">
        <v>204807</v>
      </c>
    </row>
    <row r="437" spans="2:10" x14ac:dyDescent="0.3">
      <c r="B437" s="6" t="s">
        <v>21</v>
      </c>
      <c r="C437" s="4" t="s">
        <v>53</v>
      </c>
      <c r="D437" s="4" t="s">
        <v>50</v>
      </c>
      <c r="E437" s="5">
        <v>44138</v>
      </c>
      <c r="F437" s="4" t="s">
        <v>40</v>
      </c>
      <c r="G437" s="4" t="s">
        <v>74</v>
      </c>
      <c r="H437" s="4">
        <v>189</v>
      </c>
      <c r="I437" s="10">
        <v>398</v>
      </c>
      <c r="J437" s="11">
        <v>75222</v>
      </c>
    </row>
    <row r="438" spans="2:10" x14ac:dyDescent="0.3">
      <c r="B438" s="6" t="s">
        <v>35</v>
      </c>
      <c r="C438" s="4" t="s">
        <v>67</v>
      </c>
      <c r="D438" s="4" t="s">
        <v>55</v>
      </c>
      <c r="E438" s="5">
        <v>44036</v>
      </c>
      <c r="F438" s="4" t="s">
        <v>37</v>
      </c>
      <c r="G438" s="4" t="s">
        <v>73</v>
      </c>
      <c r="H438" s="4">
        <v>224</v>
      </c>
      <c r="I438" s="10">
        <v>151</v>
      </c>
      <c r="J438" s="11">
        <v>33824</v>
      </c>
    </row>
    <row r="439" spans="2:10" x14ac:dyDescent="0.3">
      <c r="B439" s="6" t="s">
        <v>11</v>
      </c>
      <c r="C439" s="4" t="s">
        <v>43</v>
      </c>
      <c r="D439" s="4" t="s">
        <v>44</v>
      </c>
      <c r="E439" s="5">
        <v>43970</v>
      </c>
      <c r="F439" s="4" t="s">
        <v>39</v>
      </c>
      <c r="G439" s="4" t="s">
        <v>74</v>
      </c>
      <c r="H439" s="4">
        <v>157</v>
      </c>
      <c r="I439" s="10">
        <v>64.900000000000006</v>
      </c>
      <c r="J439" s="11">
        <v>10189.300000000001</v>
      </c>
    </row>
    <row r="440" spans="2:10" x14ac:dyDescent="0.3">
      <c r="B440" s="6" t="s">
        <v>33</v>
      </c>
      <c r="C440" s="4" t="s">
        <v>65</v>
      </c>
      <c r="D440" s="4" t="s">
        <v>50</v>
      </c>
      <c r="E440" s="5">
        <v>43925</v>
      </c>
      <c r="F440" s="4" t="s">
        <v>16</v>
      </c>
      <c r="G440" s="4" t="s">
        <v>71</v>
      </c>
      <c r="H440" s="4">
        <v>179</v>
      </c>
      <c r="I440" s="10">
        <v>201</v>
      </c>
      <c r="J440" s="11">
        <v>35979</v>
      </c>
    </row>
    <row r="441" spans="2:10" x14ac:dyDescent="0.3">
      <c r="B441" s="6" t="s">
        <v>32</v>
      </c>
      <c r="C441" s="4" t="s">
        <v>64</v>
      </c>
      <c r="D441" s="4" t="s">
        <v>42</v>
      </c>
      <c r="E441" s="5">
        <v>44048</v>
      </c>
      <c r="F441" s="4" t="s">
        <v>16</v>
      </c>
      <c r="G441" s="4" t="s">
        <v>71</v>
      </c>
      <c r="H441" s="4">
        <v>238</v>
      </c>
      <c r="I441" s="10">
        <v>352</v>
      </c>
      <c r="J441" s="11">
        <v>83776</v>
      </c>
    </row>
    <row r="442" spans="2:10" x14ac:dyDescent="0.3">
      <c r="B442" s="6" t="s">
        <v>32</v>
      </c>
      <c r="C442" s="4" t="s">
        <v>64</v>
      </c>
      <c r="D442" s="4" t="s">
        <v>42</v>
      </c>
      <c r="E442" s="5">
        <v>43937</v>
      </c>
      <c r="F442" s="4" t="s">
        <v>10</v>
      </c>
      <c r="G442" s="4" t="s">
        <v>72</v>
      </c>
      <c r="H442" s="4">
        <v>117</v>
      </c>
      <c r="I442" s="10">
        <v>352</v>
      </c>
      <c r="J442" s="11">
        <v>41184</v>
      </c>
    </row>
    <row r="443" spans="2:10" x14ac:dyDescent="0.3">
      <c r="B443" s="6" t="s">
        <v>24</v>
      </c>
      <c r="C443" s="4" t="s">
        <v>57</v>
      </c>
      <c r="D443" s="4" t="s">
        <v>55</v>
      </c>
      <c r="E443" s="5">
        <v>43864</v>
      </c>
      <c r="F443" s="4" t="s">
        <v>10</v>
      </c>
      <c r="G443" s="4" t="s">
        <v>72</v>
      </c>
      <c r="H443" s="4">
        <v>120</v>
      </c>
      <c r="I443" s="10">
        <v>299</v>
      </c>
      <c r="J443" s="11">
        <v>35880</v>
      </c>
    </row>
    <row r="444" spans="2:10" x14ac:dyDescent="0.3">
      <c r="B444" s="6" t="s">
        <v>9</v>
      </c>
      <c r="C444" s="4" t="s">
        <v>41</v>
      </c>
      <c r="D444" s="4" t="s">
        <v>42</v>
      </c>
      <c r="E444" s="5">
        <v>43955</v>
      </c>
      <c r="F444" s="4" t="s">
        <v>12</v>
      </c>
      <c r="G444" s="4" t="s">
        <v>70</v>
      </c>
      <c r="H444" s="4">
        <v>175</v>
      </c>
      <c r="I444" s="10">
        <v>301</v>
      </c>
      <c r="J444" s="11">
        <v>52675</v>
      </c>
    </row>
    <row r="445" spans="2:10" x14ac:dyDescent="0.3">
      <c r="B445" s="6" t="s">
        <v>13</v>
      </c>
      <c r="C445" s="4" t="s">
        <v>45</v>
      </c>
      <c r="D445" s="4" t="s">
        <v>44</v>
      </c>
      <c r="E445" s="5">
        <v>43985</v>
      </c>
      <c r="F445" s="4" t="s">
        <v>12</v>
      </c>
      <c r="G445" s="4" t="s">
        <v>70</v>
      </c>
      <c r="H445" s="4">
        <v>215</v>
      </c>
      <c r="I445" s="10">
        <v>68.5</v>
      </c>
      <c r="J445" s="11">
        <v>14727.5</v>
      </c>
    </row>
    <row r="446" spans="2:10" x14ac:dyDescent="0.3">
      <c r="B446" s="6" t="s">
        <v>32</v>
      </c>
      <c r="C446" s="4" t="s">
        <v>64</v>
      </c>
      <c r="D446" s="4" t="s">
        <v>42</v>
      </c>
      <c r="E446" s="5">
        <v>43967</v>
      </c>
      <c r="F446" s="4" t="s">
        <v>10</v>
      </c>
      <c r="G446" s="4" t="s">
        <v>72</v>
      </c>
      <c r="H446" s="4">
        <v>272</v>
      </c>
      <c r="I446" s="10">
        <v>352</v>
      </c>
      <c r="J446" s="11">
        <v>95744</v>
      </c>
    </row>
    <row r="447" spans="2:10" x14ac:dyDescent="0.3">
      <c r="B447" s="6" t="s">
        <v>13</v>
      </c>
      <c r="C447" s="4" t="s">
        <v>45</v>
      </c>
      <c r="D447" s="4" t="s">
        <v>44</v>
      </c>
      <c r="E447" s="5">
        <v>44150</v>
      </c>
      <c r="F447" s="4" t="s">
        <v>16</v>
      </c>
      <c r="G447" s="4" t="s">
        <v>71</v>
      </c>
      <c r="H447" s="4">
        <v>277</v>
      </c>
      <c r="I447" s="10">
        <v>68.5</v>
      </c>
      <c r="J447" s="11">
        <v>18974.5</v>
      </c>
    </row>
    <row r="448" spans="2:10" x14ac:dyDescent="0.3">
      <c r="B448" s="6" t="s">
        <v>13</v>
      </c>
      <c r="C448" s="4" t="s">
        <v>45</v>
      </c>
      <c r="D448" s="4" t="s">
        <v>44</v>
      </c>
      <c r="E448" s="5">
        <v>43997</v>
      </c>
      <c r="F448" s="4" t="s">
        <v>12</v>
      </c>
      <c r="G448" s="4" t="s">
        <v>70</v>
      </c>
      <c r="H448" s="4">
        <v>300</v>
      </c>
      <c r="I448" s="10">
        <v>68.5</v>
      </c>
      <c r="J448" s="11">
        <v>20550</v>
      </c>
    </row>
    <row r="449" spans="2:10" x14ac:dyDescent="0.3">
      <c r="B449" s="6" t="s">
        <v>9</v>
      </c>
      <c r="C449" s="4" t="s">
        <v>41</v>
      </c>
      <c r="D449" s="4" t="s">
        <v>42</v>
      </c>
      <c r="E449" s="5">
        <v>43913</v>
      </c>
      <c r="F449" s="4" t="s">
        <v>38</v>
      </c>
      <c r="G449" s="4" t="s">
        <v>74</v>
      </c>
      <c r="H449" s="4">
        <v>106</v>
      </c>
      <c r="I449" s="10">
        <v>301</v>
      </c>
      <c r="J449" s="11">
        <v>31906</v>
      </c>
    </row>
    <row r="450" spans="2:10" x14ac:dyDescent="0.3">
      <c r="B450" s="6" t="s">
        <v>25</v>
      </c>
      <c r="C450" s="4" t="s">
        <v>58</v>
      </c>
      <c r="D450" s="4" t="s">
        <v>44</v>
      </c>
      <c r="E450" s="5">
        <v>44168</v>
      </c>
      <c r="F450" s="4" t="s">
        <v>12</v>
      </c>
      <c r="G450" s="4" t="s">
        <v>70</v>
      </c>
      <c r="H450" s="4">
        <v>170</v>
      </c>
      <c r="I450" s="10">
        <v>41.9</v>
      </c>
      <c r="J450" s="11">
        <v>7123</v>
      </c>
    </row>
    <row r="451" spans="2:10" x14ac:dyDescent="0.3">
      <c r="B451" s="6" t="s">
        <v>28</v>
      </c>
      <c r="C451" s="4" t="s">
        <v>60</v>
      </c>
      <c r="D451" s="4" t="s">
        <v>55</v>
      </c>
      <c r="E451" s="5">
        <v>44102</v>
      </c>
      <c r="F451" s="4" t="s">
        <v>26</v>
      </c>
      <c r="G451" s="4" t="s">
        <v>73</v>
      </c>
      <c r="H451" s="4">
        <v>173</v>
      </c>
      <c r="I451" s="10">
        <v>72.900000000000006</v>
      </c>
      <c r="J451" s="11">
        <v>12611.7</v>
      </c>
    </row>
    <row r="452" spans="2:10" x14ac:dyDescent="0.3">
      <c r="B452" s="6" t="s">
        <v>29</v>
      </c>
      <c r="C452" s="4" t="s">
        <v>61</v>
      </c>
      <c r="D452" s="4" t="s">
        <v>47</v>
      </c>
      <c r="E452" s="5">
        <v>44087</v>
      </c>
      <c r="F452" s="4" t="s">
        <v>12</v>
      </c>
      <c r="G452" s="4" t="s">
        <v>70</v>
      </c>
      <c r="H452" s="4">
        <v>216</v>
      </c>
      <c r="I452" s="10">
        <v>109.9</v>
      </c>
      <c r="J452" s="11">
        <v>23738.400000000001</v>
      </c>
    </row>
    <row r="453" spans="2:10" x14ac:dyDescent="0.3">
      <c r="B453" s="6" t="s">
        <v>11</v>
      </c>
      <c r="C453" s="4" t="s">
        <v>43</v>
      </c>
      <c r="D453" s="4" t="s">
        <v>44</v>
      </c>
      <c r="E453" s="5">
        <v>43997</v>
      </c>
      <c r="F453" s="4" t="s">
        <v>12</v>
      </c>
      <c r="G453" s="4" t="s">
        <v>70</v>
      </c>
      <c r="H453" s="4">
        <v>154</v>
      </c>
      <c r="I453" s="10">
        <v>64.900000000000006</v>
      </c>
      <c r="J453" s="11">
        <v>9994.6</v>
      </c>
    </row>
    <row r="454" spans="2:10" x14ac:dyDescent="0.3">
      <c r="B454" s="6" t="s">
        <v>18</v>
      </c>
      <c r="C454" s="4" t="s">
        <v>49</v>
      </c>
      <c r="D454" s="4" t="s">
        <v>50</v>
      </c>
      <c r="E454" s="5">
        <v>43958</v>
      </c>
      <c r="F454" s="4" t="s">
        <v>12</v>
      </c>
      <c r="G454" s="4" t="s">
        <v>70</v>
      </c>
      <c r="H454" s="4">
        <v>163</v>
      </c>
      <c r="I454" s="10">
        <v>149</v>
      </c>
      <c r="J454" s="11">
        <v>24287</v>
      </c>
    </row>
    <row r="455" spans="2:10" x14ac:dyDescent="0.3">
      <c r="B455" s="6" t="s">
        <v>17</v>
      </c>
      <c r="C455" s="4" t="s">
        <v>48</v>
      </c>
      <c r="D455" s="4" t="s">
        <v>47</v>
      </c>
      <c r="E455" s="5">
        <v>43958</v>
      </c>
      <c r="F455" s="4" t="s">
        <v>14</v>
      </c>
      <c r="G455" s="4" t="s">
        <v>70</v>
      </c>
      <c r="H455" s="4">
        <v>195</v>
      </c>
      <c r="I455" s="10">
        <v>699</v>
      </c>
      <c r="J455" s="11">
        <v>136305</v>
      </c>
    </row>
    <row r="456" spans="2:10" x14ac:dyDescent="0.3">
      <c r="B456" s="6" t="s">
        <v>22</v>
      </c>
      <c r="C456" s="4" t="s">
        <v>54</v>
      </c>
      <c r="D456" s="4" t="s">
        <v>55</v>
      </c>
      <c r="E456" s="5">
        <v>43919</v>
      </c>
      <c r="F456" s="4" t="s">
        <v>12</v>
      </c>
      <c r="G456" s="4" t="s">
        <v>70</v>
      </c>
      <c r="H456" s="4">
        <v>197</v>
      </c>
      <c r="I456" s="10">
        <v>529</v>
      </c>
      <c r="J456" s="11">
        <v>104213</v>
      </c>
    </row>
    <row r="457" spans="2:10" x14ac:dyDescent="0.3">
      <c r="B457" s="6" t="s">
        <v>18</v>
      </c>
      <c r="C457" s="4" t="s">
        <v>49</v>
      </c>
      <c r="D457" s="4" t="s">
        <v>50</v>
      </c>
      <c r="E457" s="5">
        <v>43943</v>
      </c>
      <c r="F457" s="4" t="s">
        <v>12</v>
      </c>
      <c r="G457" s="4" t="s">
        <v>70</v>
      </c>
      <c r="H457" s="4">
        <v>233</v>
      </c>
      <c r="I457" s="10">
        <v>149</v>
      </c>
      <c r="J457" s="11">
        <v>34717</v>
      </c>
    </row>
    <row r="458" spans="2:10" x14ac:dyDescent="0.3">
      <c r="B458" s="6" t="s">
        <v>19</v>
      </c>
      <c r="C458" s="4" t="s">
        <v>51</v>
      </c>
      <c r="D458" s="4" t="s">
        <v>42</v>
      </c>
      <c r="E458" s="5">
        <v>43846</v>
      </c>
      <c r="F458" s="4" t="s">
        <v>14</v>
      </c>
      <c r="G458" s="4" t="s">
        <v>70</v>
      </c>
      <c r="H458" s="4">
        <v>259</v>
      </c>
      <c r="I458" s="10">
        <v>343</v>
      </c>
      <c r="J458" s="11">
        <v>88837</v>
      </c>
    </row>
    <row r="459" spans="2:10" x14ac:dyDescent="0.3">
      <c r="B459" s="6" t="s">
        <v>34</v>
      </c>
      <c r="C459" s="4" t="s">
        <v>66</v>
      </c>
      <c r="D459" s="4" t="s">
        <v>47</v>
      </c>
      <c r="E459" s="5">
        <v>43952</v>
      </c>
      <c r="F459" s="4" t="s">
        <v>39</v>
      </c>
      <c r="G459" s="4" t="s">
        <v>74</v>
      </c>
      <c r="H459" s="4">
        <v>260</v>
      </c>
      <c r="I459" s="10">
        <v>49.9</v>
      </c>
      <c r="J459" s="11">
        <v>12974</v>
      </c>
    </row>
    <row r="460" spans="2:10" x14ac:dyDescent="0.3">
      <c r="B460" s="6" t="s">
        <v>35</v>
      </c>
      <c r="C460" s="4" t="s">
        <v>67</v>
      </c>
      <c r="D460" s="4" t="s">
        <v>55</v>
      </c>
      <c r="E460" s="5">
        <v>43925</v>
      </c>
      <c r="F460" s="4" t="s">
        <v>10</v>
      </c>
      <c r="G460" s="4" t="s">
        <v>72</v>
      </c>
      <c r="H460" s="4">
        <v>128</v>
      </c>
      <c r="I460" s="10">
        <v>151</v>
      </c>
      <c r="J460" s="11">
        <v>19328</v>
      </c>
    </row>
    <row r="461" spans="2:10" x14ac:dyDescent="0.3">
      <c r="B461" s="6" t="s">
        <v>25</v>
      </c>
      <c r="C461" s="4" t="s">
        <v>58</v>
      </c>
      <c r="D461" s="4" t="s">
        <v>44</v>
      </c>
      <c r="E461" s="5">
        <v>44003</v>
      </c>
      <c r="F461" s="4" t="s">
        <v>12</v>
      </c>
      <c r="G461" s="4" t="s">
        <v>70</v>
      </c>
      <c r="H461" s="4">
        <v>129</v>
      </c>
      <c r="I461" s="10">
        <v>41.9</v>
      </c>
      <c r="J461" s="11">
        <v>5405.0999999999995</v>
      </c>
    </row>
    <row r="462" spans="2:10" x14ac:dyDescent="0.3">
      <c r="B462" s="6" t="s">
        <v>29</v>
      </c>
      <c r="C462" s="4" t="s">
        <v>61</v>
      </c>
      <c r="D462" s="4" t="s">
        <v>47</v>
      </c>
      <c r="E462" s="5">
        <v>43910</v>
      </c>
      <c r="F462" s="4" t="s">
        <v>16</v>
      </c>
      <c r="G462" s="4" t="s">
        <v>71</v>
      </c>
      <c r="H462" s="4">
        <v>161</v>
      </c>
      <c r="I462" s="10">
        <v>109.9</v>
      </c>
      <c r="J462" s="11">
        <v>17693.900000000001</v>
      </c>
    </row>
    <row r="463" spans="2:10" x14ac:dyDescent="0.3">
      <c r="B463" s="6" t="s">
        <v>17</v>
      </c>
      <c r="C463" s="4" t="s">
        <v>48</v>
      </c>
      <c r="D463" s="4" t="s">
        <v>47</v>
      </c>
      <c r="E463" s="5">
        <v>44069</v>
      </c>
      <c r="F463" s="4" t="s">
        <v>12</v>
      </c>
      <c r="G463" s="4" t="s">
        <v>70</v>
      </c>
      <c r="H463" s="4">
        <v>194</v>
      </c>
      <c r="I463" s="10">
        <v>699</v>
      </c>
      <c r="J463" s="11">
        <v>135606</v>
      </c>
    </row>
    <row r="464" spans="2:10" x14ac:dyDescent="0.3">
      <c r="B464" s="6" t="s">
        <v>31</v>
      </c>
      <c r="C464" s="4" t="s">
        <v>63</v>
      </c>
      <c r="D464" s="4" t="s">
        <v>55</v>
      </c>
      <c r="E464" s="5">
        <v>44021</v>
      </c>
      <c r="F464" s="4" t="s">
        <v>12</v>
      </c>
      <c r="G464" s="4" t="s">
        <v>70</v>
      </c>
      <c r="H464" s="4">
        <v>199</v>
      </c>
      <c r="I464" s="10">
        <v>699</v>
      </c>
      <c r="J464" s="11">
        <v>139101</v>
      </c>
    </row>
    <row r="465" spans="2:10" x14ac:dyDescent="0.3">
      <c r="B465" s="6" t="s">
        <v>35</v>
      </c>
      <c r="C465" s="4" t="s">
        <v>67</v>
      </c>
      <c r="D465" s="4" t="s">
        <v>55</v>
      </c>
      <c r="E465" s="5">
        <v>43967</v>
      </c>
      <c r="F465" s="4" t="s">
        <v>12</v>
      </c>
      <c r="G465" s="4" t="s">
        <v>70</v>
      </c>
      <c r="H465" s="4">
        <v>101</v>
      </c>
      <c r="I465" s="10">
        <v>151</v>
      </c>
      <c r="J465" s="11">
        <v>15251</v>
      </c>
    </row>
    <row r="466" spans="2:10" x14ac:dyDescent="0.3">
      <c r="B466" s="6" t="s">
        <v>18</v>
      </c>
      <c r="C466" s="4" t="s">
        <v>49</v>
      </c>
      <c r="D466" s="4" t="s">
        <v>50</v>
      </c>
      <c r="E466" s="5">
        <v>44000</v>
      </c>
      <c r="F466" s="4" t="s">
        <v>12</v>
      </c>
      <c r="G466" s="4" t="s">
        <v>70</v>
      </c>
      <c r="H466" s="4">
        <v>164</v>
      </c>
      <c r="I466" s="10">
        <v>149</v>
      </c>
      <c r="J466" s="11">
        <v>24436</v>
      </c>
    </row>
    <row r="467" spans="2:10" x14ac:dyDescent="0.3">
      <c r="B467" s="6" t="s">
        <v>23</v>
      </c>
      <c r="C467" s="4" t="s">
        <v>56</v>
      </c>
      <c r="D467" s="4" t="s">
        <v>44</v>
      </c>
      <c r="E467" s="5">
        <v>43864</v>
      </c>
      <c r="F467" s="4" t="s">
        <v>10</v>
      </c>
      <c r="G467" s="4" t="s">
        <v>72</v>
      </c>
      <c r="H467" s="4">
        <v>187</v>
      </c>
      <c r="I467" s="10">
        <v>77.900000000000006</v>
      </c>
      <c r="J467" s="11">
        <v>14567.300000000001</v>
      </c>
    </row>
    <row r="468" spans="2:10" x14ac:dyDescent="0.3">
      <c r="B468" s="6" t="s">
        <v>31</v>
      </c>
      <c r="C468" s="4" t="s">
        <v>63</v>
      </c>
      <c r="D468" s="4" t="s">
        <v>55</v>
      </c>
      <c r="E468" s="5">
        <v>43867</v>
      </c>
      <c r="F468" s="4" t="s">
        <v>39</v>
      </c>
      <c r="G468" s="4" t="s">
        <v>74</v>
      </c>
      <c r="H468" s="4">
        <v>220</v>
      </c>
      <c r="I468" s="10">
        <v>699</v>
      </c>
      <c r="J468" s="11">
        <v>153780</v>
      </c>
    </row>
    <row r="469" spans="2:10" x14ac:dyDescent="0.3">
      <c r="B469" s="6" t="s">
        <v>13</v>
      </c>
      <c r="C469" s="4" t="s">
        <v>45</v>
      </c>
      <c r="D469" s="4" t="s">
        <v>44</v>
      </c>
      <c r="E469" s="5">
        <v>43928</v>
      </c>
      <c r="F469" s="4" t="s">
        <v>12</v>
      </c>
      <c r="G469" s="4" t="s">
        <v>70</v>
      </c>
      <c r="H469" s="4">
        <v>269</v>
      </c>
      <c r="I469" s="10">
        <v>68.5</v>
      </c>
      <c r="J469" s="11">
        <v>18426.5</v>
      </c>
    </row>
    <row r="470" spans="2:10" x14ac:dyDescent="0.3">
      <c r="B470" s="6" t="s">
        <v>27</v>
      </c>
      <c r="C470" s="4" t="s">
        <v>59</v>
      </c>
      <c r="D470" s="4" t="s">
        <v>47</v>
      </c>
      <c r="E470" s="5">
        <v>43895</v>
      </c>
      <c r="F470" s="4" t="s">
        <v>14</v>
      </c>
      <c r="G470" s="4" t="s">
        <v>70</v>
      </c>
      <c r="H470" s="4">
        <v>145</v>
      </c>
      <c r="I470" s="10">
        <v>49.9</v>
      </c>
      <c r="J470" s="11">
        <v>7235.5</v>
      </c>
    </row>
    <row r="471" spans="2:10" x14ac:dyDescent="0.3">
      <c r="B471" s="6" t="s">
        <v>27</v>
      </c>
      <c r="C471" s="4" t="s">
        <v>59</v>
      </c>
      <c r="D471" s="4" t="s">
        <v>47</v>
      </c>
      <c r="E471" s="5">
        <v>43922</v>
      </c>
      <c r="F471" s="4" t="s">
        <v>12</v>
      </c>
      <c r="G471" s="4" t="s">
        <v>70</v>
      </c>
      <c r="H471" s="4">
        <v>188</v>
      </c>
      <c r="I471" s="10">
        <v>49.9</v>
      </c>
      <c r="J471" s="11">
        <v>9381.1999999999989</v>
      </c>
    </row>
    <row r="472" spans="2:10" x14ac:dyDescent="0.3">
      <c r="B472" s="6" t="s">
        <v>21</v>
      </c>
      <c r="C472" s="4" t="s">
        <v>53</v>
      </c>
      <c r="D472" s="4" t="s">
        <v>50</v>
      </c>
      <c r="E472" s="5">
        <v>44126</v>
      </c>
      <c r="F472" s="4" t="s">
        <v>26</v>
      </c>
      <c r="G472" s="4" t="s">
        <v>73</v>
      </c>
      <c r="H472" s="4">
        <v>201</v>
      </c>
      <c r="I472" s="10">
        <v>398</v>
      </c>
      <c r="J472" s="11">
        <v>79998</v>
      </c>
    </row>
    <row r="473" spans="2:10" x14ac:dyDescent="0.3">
      <c r="B473" s="6" t="s">
        <v>21</v>
      </c>
      <c r="C473" s="4" t="s">
        <v>53</v>
      </c>
      <c r="D473" s="4" t="s">
        <v>50</v>
      </c>
      <c r="E473" s="5">
        <v>43849</v>
      </c>
      <c r="F473" s="4" t="s">
        <v>10</v>
      </c>
      <c r="G473" s="4" t="s">
        <v>72</v>
      </c>
      <c r="H473" s="4">
        <v>235</v>
      </c>
      <c r="I473" s="10">
        <v>398</v>
      </c>
      <c r="J473" s="11">
        <v>93530</v>
      </c>
    </row>
    <row r="474" spans="2:10" x14ac:dyDescent="0.3">
      <c r="B474" s="6" t="s">
        <v>9</v>
      </c>
      <c r="C474" s="4" t="s">
        <v>41</v>
      </c>
      <c r="D474" s="4" t="s">
        <v>42</v>
      </c>
      <c r="E474" s="5">
        <v>44093</v>
      </c>
      <c r="F474" s="4" t="s">
        <v>39</v>
      </c>
      <c r="G474" s="4" t="s">
        <v>74</v>
      </c>
      <c r="H474" s="4">
        <v>244</v>
      </c>
      <c r="I474" s="10">
        <v>301</v>
      </c>
      <c r="J474" s="11">
        <v>73444</v>
      </c>
    </row>
    <row r="475" spans="2:10" x14ac:dyDescent="0.3">
      <c r="B475" s="6" t="s">
        <v>21</v>
      </c>
      <c r="C475" s="4" t="s">
        <v>53</v>
      </c>
      <c r="D475" s="4" t="s">
        <v>50</v>
      </c>
      <c r="E475" s="5">
        <v>43946</v>
      </c>
      <c r="F475" s="4" t="s">
        <v>26</v>
      </c>
      <c r="G475" s="4" t="s">
        <v>73</v>
      </c>
      <c r="H475" s="4">
        <v>296</v>
      </c>
      <c r="I475" s="10">
        <v>398</v>
      </c>
      <c r="J475" s="11">
        <v>117808</v>
      </c>
    </row>
    <row r="476" spans="2:10" x14ac:dyDescent="0.3">
      <c r="B476" s="6" t="s">
        <v>31</v>
      </c>
      <c r="C476" s="4" t="s">
        <v>63</v>
      </c>
      <c r="D476" s="4" t="s">
        <v>55</v>
      </c>
      <c r="E476" s="5">
        <v>44132</v>
      </c>
      <c r="F476" s="4" t="s">
        <v>37</v>
      </c>
      <c r="G476" s="4" t="s">
        <v>73</v>
      </c>
      <c r="H476" s="4">
        <v>209</v>
      </c>
      <c r="I476" s="10">
        <v>699</v>
      </c>
      <c r="J476" s="11">
        <v>146091</v>
      </c>
    </row>
    <row r="477" spans="2:10" x14ac:dyDescent="0.3">
      <c r="B477" s="6" t="s">
        <v>9</v>
      </c>
      <c r="C477" s="4" t="s">
        <v>41</v>
      </c>
      <c r="D477" s="4" t="s">
        <v>42</v>
      </c>
      <c r="E477" s="5">
        <v>43901</v>
      </c>
      <c r="F477" s="4" t="s">
        <v>26</v>
      </c>
      <c r="G477" s="4" t="s">
        <v>73</v>
      </c>
      <c r="H477" s="4">
        <v>214</v>
      </c>
      <c r="I477" s="10">
        <v>301</v>
      </c>
      <c r="J477" s="11">
        <v>64414</v>
      </c>
    </row>
    <row r="478" spans="2:10" x14ac:dyDescent="0.3">
      <c r="B478" s="6" t="s">
        <v>21</v>
      </c>
      <c r="C478" s="4" t="s">
        <v>53</v>
      </c>
      <c r="D478" s="4" t="s">
        <v>50</v>
      </c>
      <c r="E478" s="5">
        <v>44000</v>
      </c>
      <c r="F478" s="4" t="s">
        <v>26</v>
      </c>
      <c r="G478" s="4" t="s">
        <v>73</v>
      </c>
      <c r="H478" s="4">
        <v>219</v>
      </c>
      <c r="I478" s="10">
        <v>398</v>
      </c>
      <c r="J478" s="11">
        <v>87162</v>
      </c>
    </row>
    <row r="479" spans="2:10" x14ac:dyDescent="0.3">
      <c r="B479" s="6" t="s">
        <v>20</v>
      </c>
      <c r="C479" s="4" t="s">
        <v>52</v>
      </c>
      <c r="D479" s="4" t="s">
        <v>42</v>
      </c>
      <c r="E479" s="5">
        <v>44027</v>
      </c>
      <c r="F479" s="4" t="s">
        <v>16</v>
      </c>
      <c r="G479" s="4" t="s">
        <v>71</v>
      </c>
      <c r="H479" s="4">
        <v>243</v>
      </c>
      <c r="I479" s="10">
        <v>343</v>
      </c>
      <c r="J479" s="11">
        <v>83349</v>
      </c>
    </row>
    <row r="480" spans="2:10" x14ac:dyDescent="0.3">
      <c r="B480" s="6" t="s">
        <v>34</v>
      </c>
      <c r="C480" s="4" t="s">
        <v>66</v>
      </c>
      <c r="D480" s="4" t="s">
        <v>47</v>
      </c>
      <c r="E480" s="5">
        <v>44009</v>
      </c>
      <c r="F480" s="4" t="s">
        <v>39</v>
      </c>
      <c r="G480" s="4" t="s">
        <v>74</v>
      </c>
      <c r="H480" s="4">
        <v>244</v>
      </c>
      <c r="I480" s="10">
        <v>49.9</v>
      </c>
      <c r="J480" s="11">
        <v>12175.6</v>
      </c>
    </row>
    <row r="481" spans="2:10" x14ac:dyDescent="0.3">
      <c r="B481" s="6" t="s">
        <v>27</v>
      </c>
      <c r="C481" s="4" t="s">
        <v>59</v>
      </c>
      <c r="D481" s="4" t="s">
        <v>47</v>
      </c>
      <c r="E481" s="5">
        <v>44018</v>
      </c>
      <c r="F481" s="4" t="s">
        <v>16</v>
      </c>
      <c r="G481" s="4" t="s">
        <v>71</v>
      </c>
      <c r="H481" s="4">
        <v>266</v>
      </c>
      <c r="I481" s="10">
        <v>49.9</v>
      </c>
      <c r="J481" s="11">
        <v>13273.4</v>
      </c>
    </row>
    <row r="482" spans="2:10" x14ac:dyDescent="0.3">
      <c r="B482" s="6" t="s">
        <v>11</v>
      </c>
      <c r="C482" s="4" t="s">
        <v>43</v>
      </c>
      <c r="D482" s="4" t="s">
        <v>44</v>
      </c>
      <c r="E482" s="5">
        <v>44093</v>
      </c>
      <c r="F482" s="4" t="s">
        <v>40</v>
      </c>
      <c r="G482" s="4" t="s">
        <v>74</v>
      </c>
      <c r="H482" s="4">
        <v>300</v>
      </c>
      <c r="I482" s="10">
        <v>64.900000000000006</v>
      </c>
      <c r="J482" s="11">
        <v>19470</v>
      </c>
    </row>
    <row r="483" spans="2:10" x14ac:dyDescent="0.3">
      <c r="B483" s="6" t="s">
        <v>21</v>
      </c>
      <c r="C483" s="4" t="s">
        <v>53</v>
      </c>
      <c r="D483" s="4" t="s">
        <v>50</v>
      </c>
      <c r="E483" s="5">
        <v>44015</v>
      </c>
      <c r="F483" s="4" t="s">
        <v>39</v>
      </c>
      <c r="G483" s="4" t="s">
        <v>74</v>
      </c>
      <c r="H483" s="4">
        <v>108</v>
      </c>
      <c r="I483" s="10">
        <v>398</v>
      </c>
      <c r="J483" s="11">
        <v>42984</v>
      </c>
    </row>
    <row r="484" spans="2:10" x14ac:dyDescent="0.3">
      <c r="B484" s="6" t="s">
        <v>11</v>
      </c>
      <c r="C484" s="4" t="s">
        <v>43</v>
      </c>
      <c r="D484" s="4" t="s">
        <v>44</v>
      </c>
      <c r="E484" s="5">
        <v>44150</v>
      </c>
      <c r="F484" s="4" t="s">
        <v>14</v>
      </c>
      <c r="G484" s="4" t="s">
        <v>70</v>
      </c>
      <c r="H484" s="4">
        <v>111</v>
      </c>
      <c r="I484" s="10">
        <v>64.900000000000006</v>
      </c>
      <c r="J484" s="11">
        <v>7203.9000000000005</v>
      </c>
    </row>
    <row r="485" spans="2:10" x14ac:dyDescent="0.3">
      <c r="B485" s="6" t="s">
        <v>18</v>
      </c>
      <c r="C485" s="4" t="s">
        <v>49</v>
      </c>
      <c r="D485" s="4" t="s">
        <v>50</v>
      </c>
      <c r="E485" s="5">
        <v>43985</v>
      </c>
      <c r="F485" s="4" t="s">
        <v>39</v>
      </c>
      <c r="G485" s="4" t="s">
        <v>74</v>
      </c>
      <c r="H485" s="4">
        <v>154</v>
      </c>
      <c r="I485" s="10">
        <v>149</v>
      </c>
      <c r="J485" s="11">
        <v>22946</v>
      </c>
    </row>
    <row r="486" spans="2:10" x14ac:dyDescent="0.3">
      <c r="B486" s="6" t="s">
        <v>25</v>
      </c>
      <c r="C486" s="4" t="s">
        <v>58</v>
      </c>
      <c r="D486" s="4" t="s">
        <v>44</v>
      </c>
      <c r="E486" s="5">
        <v>43907</v>
      </c>
      <c r="F486" s="4" t="s">
        <v>38</v>
      </c>
      <c r="G486" s="4" t="s">
        <v>74</v>
      </c>
      <c r="H486" s="4">
        <v>157</v>
      </c>
      <c r="I486" s="10">
        <v>41.9</v>
      </c>
      <c r="J486" s="11">
        <v>6578.3</v>
      </c>
    </row>
    <row r="487" spans="2:10" x14ac:dyDescent="0.3">
      <c r="B487" s="6" t="s">
        <v>27</v>
      </c>
      <c r="C487" s="4" t="s">
        <v>59</v>
      </c>
      <c r="D487" s="4" t="s">
        <v>47</v>
      </c>
      <c r="E487" s="5">
        <v>44102</v>
      </c>
      <c r="F487" s="4" t="s">
        <v>12</v>
      </c>
      <c r="G487" s="4" t="s">
        <v>70</v>
      </c>
      <c r="H487" s="4">
        <v>175</v>
      </c>
      <c r="I487" s="10">
        <v>49.9</v>
      </c>
      <c r="J487" s="11">
        <v>8732.5</v>
      </c>
    </row>
    <row r="488" spans="2:10" x14ac:dyDescent="0.3">
      <c r="B488" s="6" t="s">
        <v>27</v>
      </c>
      <c r="C488" s="4" t="s">
        <v>59</v>
      </c>
      <c r="D488" s="4" t="s">
        <v>47</v>
      </c>
      <c r="E488" s="5">
        <v>44072</v>
      </c>
      <c r="F488" s="4" t="s">
        <v>10</v>
      </c>
      <c r="G488" s="4" t="s">
        <v>72</v>
      </c>
      <c r="H488" s="4">
        <v>187</v>
      </c>
      <c r="I488" s="10">
        <v>49.9</v>
      </c>
      <c r="J488" s="11">
        <v>9331.2999999999993</v>
      </c>
    </row>
    <row r="489" spans="2:10" x14ac:dyDescent="0.3">
      <c r="B489" s="6" t="s">
        <v>28</v>
      </c>
      <c r="C489" s="4" t="s">
        <v>60</v>
      </c>
      <c r="D489" s="4" t="s">
        <v>55</v>
      </c>
      <c r="E489" s="5">
        <v>44045</v>
      </c>
      <c r="F489" s="4" t="s">
        <v>26</v>
      </c>
      <c r="G489" s="4" t="s">
        <v>73</v>
      </c>
      <c r="H489" s="4">
        <v>188</v>
      </c>
      <c r="I489" s="10">
        <v>72.900000000000006</v>
      </c>
      <c r="J489" s="11">
        <v>13705.2</v>
      </c>
    </row>
    <row r="490" spans="2:10" x14ac:dyDescent="0.3">
      <c r="B490" s="6" t="s">
        <v>22</v>
      </c>
      <c r="C490" s="4" t="s">
        <v>54</v>
      </c>
      <c r="D490" s="4" t="s">
        <v>55</v>
      </c>
      <c r="E490" s="5">
        <v>44030</v>
      </c>
      <c r="F490" s="4" t="s">
        <v>12</v>
      </c>
      <c r="G490" s="4" t="s">
        <v>70</v>
      </c>
      <c r="H490" s="4">
        <v>200</v>
      </c>
      <c r="I490" s="10">
        <v>529</v>
      </c>
      <c r="J490" s="11">
        <v>105800</v>
      </c>
    </row>
    <row r="491" spans="2:10" x14ac:dyDescent="0.3">
      <c r="B491" s="6" t="s">
        <v>25</v>
      </c>
      <c r="C491" s="4" t="s">
        <v>58</v>
      </c>
      <c r="D491" s="4" t="s">
        <v>44</v>
      </c>
      <c r="E491" s="5">
        <v>44141</v>
      </c>
      <c r="F491" s="4" t="s">
        <v>16</v>
      </c>
      <c r="G491" s="4" t="s">
        <v>71</v>
      </c>
      <c r="H491" s="4">
        <v>253</v>
      </c>
      <c r="I491" s="10">
        <v>41.9</v>
      </c>
      <c r="J491" s="11">
        <v>10600.699999999999</v>
      </c>
    </row>
    <row r="492" spans="2:10" x14ac:dyDescent="0.3">
      <c r="B492" s="6" t="s">
        <v>21</v>
      </c>
      <c r="C492" s="4" t="s">
        <v>53</v>
      </c>
      <c r="D492" s="4" t="s">
        <v>50</v>
      </c>
      <c r="E492" s="5">
        <v>43876</v>
      </c>
      <c r="F492" s="4" t="s">
        <v>26</v>
      </c>
      <c r="G492" s="4" t="s">
        <v>73</v>
      </c>
      <c r="H492" s="4">
        <v>121</v>
      </c>
      <c r="I492" s="10">
        <v>398</v>
      </c>
      <c r="J492" s="11">
        <v>48158</v>
      </c>
    </row>
    <row r="493" spans="2:10" x14ac:dyDescent="0.3">
      <c r="B493" s="6" t="s">
        <v>33</v>
      </c>
      <c r="C493" s="4" t="s">
        <v>65</v>
      </c>
      <c r="D493" s="4" t="s">
        <v>50</v>
      </c>
      <c r="E493" s="5">
        <v>43940</v>
      </c>
      <c r="F493" s="4" t="s">
        <v>12</v>
      </c>
      <c r="G493" s="4" t="s">
        <v>70</v>
      </c>
      <c r="H493" s="4">
        <v>212</v>
      </c>
      <c r="I493" s="10">
        <v>201</v>
      </c>
      <c r="J493" s="11">
        <v>42612</v>
      </c>
    </row>
    <row r="494" spans="2:10" x14ac:dyDescent="0.3">
      <c r="B494" s="6" t="s">
        <v>32</v>
      </c>
      <c r="C494" s="4" t="s">
        <v>64</v>
      </c>
      <c r="D494" s="4" t="s">
        <v>42</v>
      </c>
      <c r="E494" s="5">
        <v>44090</v>
      </c>
      <c r="F494" s="4" t="s">
        <v>16</v>
      </c>
      <c r="G494" s="4" t="s">
        <v>71</v>
      </c>
      <c r="H494" s="4">
        <v>232</v>
      </c>
      <c r="I494" s="10">
        <v>352</v>
      </c>
      <c r="J494" s="11">
        <v>81664</v>
      </c>
    </row>
    <row r="495" spans="2:10" x14ac:dyDescent="0.3">
      <c r="B495" s="6" t="s">
        <v>27</v>
      </c>
      <c r="C495" s="4" t="s">
        <v>59</v>
      </c>
      <c r="D495" s="4" t="s">
        <v>47</v>
      </c>
      <c r="E495" s="5">
        <v>43976</v>
      </c>
      <c r="F495" s="4" t="s">
        <v>12</v>
      </c>
      <c r="G495" s="4" t="s">
        <v>70</v>
      </c>
      <c r="H495" s="4">
        <v>267</v>
      </c>
      <c r="I495" s="10">
        <v>49.9</v>
      </c>
      <c r="J495" s="11">
        <v>13323.3</v>
      </c>
    </row>
    <row r="496" spans="2:10" x14ac:dyDescent="0.3">
      <c r="B496" s="6" t="s">
        <v>23</v>
      </c>
      <c r="C496" s="4" t="s">
        <v>56</v>
      </c>
      <c r="D496" s="4" t="s">
        <v>44</v>
      </c>
      <c r="E496" s="5">
        <v>43961</v>
      </c>
      <c r="F496" s="4" t="s">
        <v>12</v>
      </c>
      <c r="G496" s="4" t="s">
        <v>70</v>
      </c>
      <c r="H496" s="4">
        <v>299</v>
      </c>
      <c r="I496" s="10">
        <v>77.900000000000006</v>
      </c>
      <c r="J496" s="11">
        <v>23292.100000000002</v>
      </c>
    </row>
    <row r="497" spans="2:10" x14ac:dyDescent="0.3">
      <c r="B497" s="6" t="s">
        <v>36</v>
      </c>
      <c r="C497" s="4" t="s">
        <v>68</v>
      </c>
      <c r="D497" s="4" t="s">
        <v>55</v>
      </c>
      <c r="E497" s="5">
        <v>43843</v>
      </c>
      <c r="F497" s="4" t="s">
        <v>12</v>
      </c>
      <c r="G497" s="4" t="s">
        <v>70</v>
      </c>
      <c r="H497" s="4">
        <v>103</v>
      </c>
      <c r="I497" s="10">
        <v>199.9</v>
      </c>
      <c r="J497" s="11">
        <v>20589.7</v>
      </c>
    </row>
    <row r="498" spans="2:10" x14ac:dyDescent="0.3">
      <c r="B498" s="6" t="s">
        <v>33</v>
      </c>
      <c r="C498" s="4" t="s">
        <v>65</v>
      </c>
      <c r="D498" s="4" t="s">
        <v>50</v>
      </c>
      <c r="E498" s="5">
        <v>43898</v>
      </c>
      <c r="F498" s="4" t="s">
        <v>16</v>
      </c>
      <c r="G498" s="4" t="s">
        <v>71</v>
      </c>
      <c r="H498" s="4">
        <v>136</v>
      </c>
      <c r="I498" s="10">
        <v>201</v>
      </c>
      <c r="J498" s="11">
        <v>27336</v>
      </c>
    </row>
    <row r="499" spans="2:10" x14ac:dyDescent="0.3">
      <c r="B499" s="6" t="s">
        <v>30</v>
      </c>
      <c r="C499" s="4" t="s">
        <v>62</v>
      </c>
      <c r="D499" s="4" t="s">
        <v>44</v>
      </c>
      <c r="E499" s="5">
        <v>43840</v>
      </c>
      <c r="F499" s="4" t="s">
        <v>16</v>
      </c>
      <c r="G499" s="4" t="s">
        <v>71</v>
      </c>
      <c r="H499" s="4">
        <v>143</v>
      </c>
      <c r="I499" s="10">
        <v>54.9</v>
      </c>
      <c r="J499" s="11">
        <v>7850.7</v>
      </c>
    </row>
    <row r="500" spans="2:10" x14ac:dyDescent="0.3">
      <c r="B500" s="6" t="s">
        <v>23</v>
      </c>
      <c r="C500" s="4" t="s">
        <v>56</v>
      </c>
      <c r="D500" s="4" t="s">
        <v>44</v>
      </c>
      <c r="E500" s="5">
        <v>43907</v>
      </c>
      <c r="F500" s="4" t="s">
        <v>12</v>
      </c>
      <c r="G500" s="4" t="s">
        <v>70</v>
      </c>
      <c r="H500" s="4">
        <v>145</v>
      </c>
      <c r="I500" s="10">
        <v>77.900000000000006</v>
      </c>
      <c r="J500" s="11">
        <v>11295.5</v>
      </c>
    </row>
    <row r="501" spans="2:10" x14ac:dyDescent="0.3">
      <c r="B501" s="6" t="s">
        <v>25</v>
      </c>
      <c r="C501" s="4" t="s">
        <v>58</v>
      </c>
      <c r="D501" s="4" t="s">
        <v>44</v>
      </c>
      <c r="E501" s="5">
        <v>43976</v>
      </c>
      <c r="F501" s="4" t="s">
        <v>14</v>
      </c>
      <c r="G501" s="4" t="s">
        <v>70</v>
      </c>
      <c r="H501" s="4">
        <v>178</v>
      </c>
      <c r="I501" s="10">
        <v>41.9</v>
      </c>
      <c r="J501" s="11">
        <v>7458.2</v>
      </c>
    </row>
    <row r="502" spans="2:10" x14ac:dyDescent="0.3">
      <c r="B502" s="6" t="s">
        <v>18</v>
      </c>
      <c r="C502" s="4" t="s">
        <v>49</v>
      </c>
      <c r="D502" s="4" t="s">
        <v>50</v>
      </c>
      <c r="E502" s="5">
        <v>44096</v>
      </c>
      <c r="F502" s="4" t="s">
        <v>16</v>
      </c>
      <c r="G502" s="4" t="s">
        <v>71</v>
      </c>
      <c r="H502" s="4">
        <v>246</v>
      </c>
      <c r="I502" s="10">
        <v>149</v>
      </c>
      <c r="J502" s="11">
        <v>36654</v>
      </c>
    </row>
    <row r="503" spans="2:10" x14ac:dyDescent="0.3">
      <c r="B503" s="6" t="s">
        <v>20</v>
      </c>
      <c r="C503" s="4" t="s">
        <v>52</v>
      </c>
      <c r="D503" s="4" t="s">
        <v>42</v>
      </c>
      <c r="E503" s="5">
        <v>44180</v>
      </c>
      <c r="F503" s="4" t="s">
        <v>10</v>
      </c>
      <c r="G503" s="4" t="s">
        <v>72</v>
      </c>
      <c r="H503" s="4">
        <v>101</v>
      </c>
      <c r="I503" s="10">
        <v>343</v>
      </c>
      <c r="J503" s="11">
        <v>34643</v>
      </c>
    </row>
    <row r="504" spans="2:10" x14ac:dyDescent="0.3">
      <c r="B504" s="6" t="s">
        <v>34</v>
      </c>
      <c r="C504" s="4" t="s">
        <v>66</v>
      </c>
      <c r="D504" s="4" t="s">
        <v>47</v>
      </c>
      <c r="E504" s="5">
        <v>43855</v>
      </c>
      <c r="F504" s="4" t="s">
        <v>16</v>
      </c>
      <c r="G504" s="4" t="s">
        <v>71</v>
      </c>
      <c r="H504" s="4">
        <v>108</v>
      </c>
      <c r="I504" s="10">
        <v>49.9</v>
      </c>
      <c r="J504" s="11">
        <v>5389.2</v>
      </c>
    </row>
    <row r="505" spans="2:10" x14ac:dyDescent="0.3">
      <c r="B505" s="6" t="s">
        <v>31</v>
      </c>
      <c r="C505" s="4" t="s">
        <v>63</v>
      </c>
      <c r="D505" s="4" t="s">
        <v>55</v>
      </c>
      <c r="E505" s="5">
        <v>43910</v>
      </c>
      <c r="F505" s="4" t="s">
        <v>10</v>
      </c>
      <c r="G505" s="4" t="s">
        <v>72</v>
      </c>
      <c r="H505" s="4">
        <v>125</v>
      </c>
      <c r="I505" s="10">
        <v>699</v>
      </c>
      <c r="J505" s="11">
        <v>87375</v>
      </c>
    </row>
    <row r="506" spans="2:10" x14ac:dyDescent="0.3">
      <c r="B506" s="6" t="s">
        <v>25</v>
      </c>
      <c r="C506" s="4" t="s">
        <v>58</v>
      </c>
      <c r="D506" s="4" t="s">
        <v>44</v>
      </c>
      <c r="E506" s="5">
        <v>43892</v>
      </c>
      <c r="F506" s="4" t="s">
        <v>12</v>
      </c>
      <c r="G506" s="4" t="s">
        <v>70</v>
      </c>
      <c r="H506" s="4">
        <v>136</v>
      </c>
      <c r="I506" s="10">
        <v>41.9</v>
      </c>
      <c r="J506" s="11">
        <v>5698.4</v>
      </c>
    </row>
    <row r="507" spans="2:10" x14ac:dyDescent="0.3">
      <c r="B507" s="6" t="s">
        <v>19</v>
      </c>
      <c r="C507" s="4" t="s">
        <v>51</v>
      </c>
      <c r="D507" s="4" t="s">
        <v>42</v>
      </c>
      <c r="E507" s="5">
        <v>44165</v>
      </c>
      <c r="F507" s="4" t="s">
        <v>14</v>
      </c>
      <c r="G507" s="4" t="s">
        <v>70</v>
      </c>
      <c r="H507" s="4">
        <v>206</v>
      </c>
      <c r="I507" s="10">
        <v>343</v>
      </c>
      <c r="J507" s="11">
        <v>70658</v>
      </c>
    </row>
    <row r="508" spans="2:10" x14ac:dyDescent="0.3">
      <c r="B508" s="6" t="s">
        <v>13</v>
      </c>
      <c r="C508" s="4" t="s">
        <v>45</v>
      </c>
      <c r="D508" s="4" t="s">
        <v>44</v>
      </c>
      <c r="E508" s="5">
        <v>44123</v>
      </c>
      <c r="F508" s="4" t="s">
        <v>16</v>
      </c>
      <c r="G508" s="4" t="s">
        <v>71</v>
      </c>
      <c r="H508" s="4">
        <v>212</v>
      </c>
      <c r="I508" s="10">
        <v>68.5</v>
      </c>
      <c r="J508" s="11">
        <v>14522</v>
      </c>
    </row>
    <row r="509" spans="2:10" x14ac:dyDescent="0.3">
      <c r="B509" s="6" t="s">
        <v>20</v>
      </c>
      <c r="C509" s="4" t="s">
        <v>52</v>
      </c>
      <c r="D509" s="4" t="s">
        <v>42</v>
      </c>
      <c r="E509" s="5">
        <v>43876</v>
      </c>
      <c r="F509" s="4" t="s">
        <v>12</v>
      </c>
      <c r="G509" s="4" t="s">
        <v>70</v>
      </c>
      <c r="H509" s="4">
        <v>219</v>
      </c>
      <c r="I509" s="10">
        <v>343</v>
      </c>
      <c r="J509" s="11">
        <v>75117</v>
      </c>
    </row>
    <row r="510" spans="2:10" x14ac:dyDescent="0.3">
      <c r="B510" s="6" t="s">
        <v>33</v>
      </c>
      <c r="C510" s="4" t="s">
        <v>65</v>
      </c>
      <c r="D510" s="4" t="s">
        <v>50</v>
      </c>
      <c r="E510" s="5">
        <v>44186</v>
      </c>
      <c r="F510" s="4" t="s">
        <v>16</v>
      </c>
      <c r="G510" s="4" t="s">
        <v>71</v>
      </c>
      <c r="H510" s="4">
        <v>237</v>
      </c>
      <c r="I510" s="10">
        <v>201</v>
      </c>
      <c r="J510" s="11">
        <v>47637</v>
      </c>
    </row>
    <row r="511" spans="2:10" x14ac:dyDescent="0.3">
      <c r="B511" s="6" t="s">
        <v>21</v>
      </c>
      <c r="C511" s="4" t="s">
        <v>53</v>
      </c>
      <c r="D511" s="4" t="s">
        <v>50</v>
      </c>
      <c r="E511" s="5">
        <v>44180</v>
      </c>
      <c r="F511" s="4" t="s">
        <v>10</v>
      </c>
      <c r="G511" s="4" t="s">
        <v>72</v>
      </c>
      <c r="H511" s="4">
        <v>100</v>
      </c>
      <c r="I511" s="10">
        <v>398</v>
      </c>
      <c r="J511" s="11">
        <v>39800</v>
      </c>
    </row>
    <row r="512" spans="2:10" x14ac:dyDescent="0.3">
      <c r="B512" s="6" t="s">
        <v>27</v>
      </c>
      <c r="C512" s="4" t="s">
        <v>59</v>
      </c>
      <c r="D512" s="4" t="s">
        <v>47</v>
      </c>
      <c r="E512" s="5">
        <v>43837</v>
      </c>
      <c r="F512" s="4" t="s">
        <v>26</v>
      </c>
      <c r="G512" s="4" t="s">
        <v>73</v>
      </c>
      <c r="H512" s="4">
        <v>123</v>
      </c>
      <c r="I512" s="10">
        <v>49.9</v>
      </c>
      <c r="J512" s="11">
        <v>6137.7</v>
      </c>
    </row>
    <row r="513" spans="2:10" x14ac:dyDescent="0.3">
      <c r="B513" s="6" t="s">
        <v>30</v>
      </c>
      <c r="C513" s="4" t="s">
        <v>62</v>
      </c>
      <c r="D513" s="4" t="s">
        <v>44</v>
      </c>
      <c r="E513" s="5">
        <v>44129</v>
      </c>
      <c r="F513" s="4" t="s">
        <v>12</v>
      </c>
      <c r="G513" s="4" t="s">
        <v>70</v>
      </c>
      <c r="H513" s="4">
        <v>136</v>
      </c>
      <c r="I513" s="10">
        <v>54.9</v>
      </c>
      <c r="J513" s="11">
        <v>7466.4</v>
      </c>
    </row>
    <row r="514" spans="2:10" x14ac:dyDescent="0.3">
      <c r="B514" s="6" t="s">
        <v>28</v>
      </c>
      <c r="C514" s="4" t="s">
        <v>60</v>
      </c>
      <c r="D514" s="4" t="s">
        <v>55</v>
      </c>
      <c r="E514" s="5">
        <v>44129</v>
      </c>
      <c r="F514" s="4" t="s">
        <v>16</v>
      </c>
      <c r="G514" s="4" t="s">
        <v>71</v>
      </c>
      <c r="H514" s="4">
        <v>152</v>
      </c>
      <c r="I514" s="10">
        <v>72.900000000000006</v>
      </c>
      <c r="J514" s="11">
        <v>11080.800000000001</v>
      </c>
    </row>
    <row r="515" spans="2:10" x14ac:dyDescent="0.3">
      <c r="B515" s="6" t="s">
        <v>27</v>
      </c>
      <c r="C515" s="4" t="s">
        <v>59</v>
      </c>
      <c r="D515" s="4" t="s">
        <v>47</v>
      </c>
      <c r="E515" s="5">
        <v>44003</v>
      </c>
      <c r="F515" s="4" t="s">
        <v>10</v>
      </c>
      <c r="G515" s="4" t="s">
        <v>72</v>
      </c>
      <c r="H515" s="4">
        <v>261</v>
      </c>
      <c r="I515" s="10">
        <v>49.9</v>
      </c>
      <c r="J515" s="11">
        <v>13023.9</v>
      </c>
    </row>
    <row r="516" spans="2:10" x14ac:dyDescent="0.3">
      <c r="B516" s="6" t="s">
        <v>15</v>
      </c>
      <c r="C516" s="4" t="s">
        <v>46</v>
      </c>
      <c r="D516" s="4" t="s">
        <v>47</v>
      </c>
      <c r="E516" s="5">
        <v>43997</v>
      </c>
      <c r="F516" s="4" t="s">
        <v>16</v>
      </c>
      <c r="G516" s="4" t="s">
        <v>71</v>
      </c>
      <c r="H516" s="4">
        <v>277</v>
      </c>
      <c r="I516" s="10">
        <v>39.9</v>
      </c>
      <c r="J516" s="11">
        <v>11052.3</v>
      </c>
    </row>
    <row r="517" spans="2:10" x14ac:dyDescent="0.3">
      <c r="B517" s="6" t="s">
        <v>34</v>
      </c>
      <c r="C517" s="4" t="s">
        <v>66</v>
      </c>
      <c r="D517" s="4" t="s">
        <v>47</v>
      </c>
      <c r="E517" s="5">
        <v>44051</v>
      </c>
      <c r="F517" s="4" t="s">
        <v>10</v>
      </c>
      <c r="G517" s="4" t="s">
        <v>72</v>
      </c>
      <c r="H517" s="4">
        <v>290</v>
      </c>
      <c r="I517" s="10">
        <v>49.9</v>
      </c>
      <c r="J517" s="11">
        <v>14471</v>
      </c>
    </row>
    <row r="518" spans="2:10" x14ac:dyDescent="0.3">
      <c r="B518" s="6" t="s">
        <v>36</v>
      </c>
      <c r="C518" s="4" t="s">
        <v>68</v>
      </c>
      <c r="D518" s="4" t="s">
        <v>55</v>
      </c>
      <c r="E518" s="5">
        <v>44078</v>
      </c>
      <c r="F518" s="4" t="s">
        <v>12</v>
      </c>
      <c r="G518" s="4" t="s">
        <v>70</v>
      </c>
      <c r="H518" s="4">
        <v>109</v>
      </c>
      <c r="I518" s="10">
        <v>199.9</v>
      </c>
      <c r="J518" s="11">
        <v>21789.100000000002</v>
      </c>
    </row>
    <row r="519" spans="2:10" x14ac:dyDescent="0.3">
      <c r="B519" s="6" t="s">
        <v>13</v>
      </c>
      <c r="C519" s="4" t="s">
        <v>45</v>
      </c>
      <c r="D519" s="4" t="s">
        <v>44</v>
      </c>
      <c r="E519" s="5">
        <v>44177</v>
      </c>
      <c r="F519" s="4" t="s">
        <v>38</v>
      </c>
      <c r="G519" s="4" t="s">
        <v>74</v>
      </c>
      <c r="H519" s="4">
        <v>110</v>
      </c>
      <c r="I519" s="10">
        <v>68.5</v>
      </c>
      <c r="J519" s="11">
        <v>7535</v>
      </c>
    </row>
    <row r="520" spans="2:10" x14ac:dyDescent="0.3">
      <c r="B520" s="6" t="s">
        <v>25</v>
      </c>
      <c r="C520" s="4" t="s">
        <v>58</v>
      </c>
      <c r="D520" s="4" t="s">
        <v>44</v>
      </c>
      <c r="E520" s="5">
        <v>44156</v>
      </c>
      <c r="F520" s="4" t="s">
        <v>40</v>
      </c>
      <c r="G520" s="4" t="s">
        <v>74</v>
      </c>
      <c r="H520" s="4">
        <v>112</v>
      </c>
      <c r="I520" s="10">
        <v>41.9</v>
      </c>
      <c r="J520" s="11">
        <v>4692.8</v>
      </c>
    </row>
    <row r="521" spans="2:10" x14ac:dyDescent="0.3">
      <c r="B521" s="6" t="s">
        <v>11</v>
      </c>
      <c r="C521" s="4" t="s">
        <v>43</v>
      </c>
      <c r="D521" s="4" t="s">
        <v>44</v>
      </c>
      <c r="E521" s="5">
        <v>43901</v>
      </c>
      <c r="F521" s="4" t="s">
        <v>26</v>
      </c>
      <c r="G521" s="4" t="s">
        <v>73</v>
      </c>
      <c r="H521" s="4">
        <v>120</v>
      </c>
      <c r="I521" s="10">
        <v>64.900000000000006</v>
      </c>
      <c r="J521" s="11">
        <v>7788.0000000000009</v>
      </c>
    </row>
    <row r="522" spans="2:10" x14ac:dyDescent="0.3">
      <c r="B522" s="6" t="s">
        <v>9</v>
      </c>
      <c r="C522" s="4" t="s">
        <v>41</v>
      </c>
      <c r="D522" s="4" t="s">
        <v>42</v>
      </c>
      <c r="E522" s="5">
        <v>44189</v>
      </c>
      <c r="F522" s="4" t="s">
        <v>12</v>
      </c>
      <c r="G522" s="4" t="s">
        <v>70</v>
      </c>
      <c r="H522" s="4">
        <v>126</v>
      </c>
      <c r="I522" s="10">
        <v>301</v>
      </c>
      <c r="J522" s="11">
        <v>37926</v>
      </c>
    </row>
    <row r="523" spans="2:10" x14ac:dyDescent="0.3">
      <c r="B523" s="6" t="s">
        <v>34</v>
      </c>
      <c r="C523" s="4" t="s">
        <v>66</v>
      </c>
      <c r="D523" s="4" t="s">
        <v>47</v>
      </c>
      <c r="E523" s="5">
        <v>44078</v>
      </c>
      <c r="F523" s="4" t="s">
        <v>40</v>
      </c>
      <c r="G523" s="4" t="s">
        <v>74</v>
      </c>
      <c r="H523" s="4">
        <v>218</v>
      </c>
      <c r="I523" s="10">
        <v>49.9</v>
      </c>
      <c r="J523" s="11">
        <v>10878.199999999999</v>
      </c>
    </row>
    <row r="524" spans="2:10" x14ac:dyDescent="0.3">
      <c r="B524" s="6" t="s">
        <v>24</v>
      </c>
      <c r="C524" s="4" t="s">
        <v>57</v>
      </c>
      <c r="D524" s="4" t="s">
        <v>55</v>
      </c>
      <c r="E524" s="5">
        <v>43976</v>
      </c>
      <c r="F524" s="4" t="s">
        <v>16</v>
      </c>
      <c r="G524" s="4" t="s">
        <v>71</v>
      </c>
      <c r="H524" s="4">
        <v>222</v>
      </c>
      <c r="I524" s="10">
        <v>299</v>
      </c>
      <c r="J524" s="11">
        <v>66378</v>
      </c>
    </row>
    <row r="525" spans="2:10" x14ac:dyDescent="0.3">
      <c r="B525" s="6" t="s">
        <v>35</v>
      </c>
      <c r="C525" s="4" t="s">
        <v>67</v>
      </c>
      <c r="D525" s="4" t="s">
        <v>55</v>
      </c>
      <c r="E525" s="5">
        <v>44120</v>
      </c>
      <c r="F525" s="4" t="s">
        <v>10</v>
      </c>
      <c r="G525" s="4" t="s">
        <v>72</v>
      </c>
      <c r="H525" s="4">
        <v>136</v>
      </c>
      <c r="I525" s="10">
        <v>151</v>
      </c>
      <c r="J525" s="11">
        <v>20536</v>
      </c>
    </row>
    <row r="526" spans="2:10" x14ac:dyDescent="0.3">
      <c r="B526" s="6" t="s">
        <v>35</v>
      </c>
      <c r="C526" s="4" t="s">
        <v>67</v>
      </c>
      <c r="D526" s="4" t="s">
        <v>55</v>
      </c>
      <c r="E526" s="5">
        <v>43994</v>
      </c>
      <c r="F526" s="4" t="s">
        <v>16</v>
      </c>
      <c r="G526" s="4" t="s">
        <v>71</v>
      </c>
      <c r="H526" s="4">
        <v>141</v>
      </c>
      <c r="I526" s="10">
        <v>151</v>
      </c>
      <c r="J526" s="11">
        <v>21291</v>
      </c>
    </row>
    <row r="527" spans="2:10" x14ac:dyDescent="0.3">
      <c r="B527" s="6" t="s">
        <v>30</v>
      </c>
      <c r="C527" s="4" t="s">
        <v>62</v>
      </c>
      <c r="D527" s="4" t="s">
        <v>44</v>
      </c>
      <c r="E527" s="5">
        <v>43979</v>
      </c>
      <c r="F527" s="4" t="s">
        <v>26</v>
      </c>
      <c r="G527" s="4" t="s">
        <v>73</v>
      </c>
      <c r="H527" s="4">
        <v>191</v>
      </c>
      <c r="I527" s="10">
        <v>54.9</v>
      </c>
      <c r="J527" s="11">
        <v>10485.9</v>
      </c>
    </row>
    <row r="528" spans="2:10" x14ac:dyDescent="0.3">
      <c r="B528" s="6" t="s">
        <v>17</v>
      </c>
      <c r="C528" s="4" t="s">
        <v>48</v>
      </c>
      <c r="D528" s="4" t="s">
        <v>47</v>
      </c>
      <c r="E528" s="5">
        <v>43931</v>
      </c>
      <c r="F528" s="4" t="s">
        <v>38</v>
      </c>
      <c r="G528" s="4" t="s">
        <v>74</v>
      </c>
      <c r="H528" s="4">
        <v>196</v>
      </c>
      <c r="I528" s="10">
        <v>699</v>
      </c>
      <c r="J528" s="11">
        <v>137004</v>
      </c>
    </row>
    <row r="529" spans="2:10" x14ac:dyDescent="0.3">
      <c r="B529" s="6" t="s">
        <v>13</v>
      </c>
      <c r="C529" s="4" t="s">
        <v>45</v>
      </c>
      <c r="D529" s="4" t="s">
        <v>44</v>
      </c>
      <c r="E529" s="5">
        <v>43943</v>
      </c>
      <c r="F529" s="4" t="s">
        <v>12</v>
      </c>
      <c r="G529" s="4" t="s">
        <v>70</v>
      </c>
      <c r="H529" s="4">
        <v>226</v>
      </c>
      <c r="I529" s="10">
        <v>68.5</v>
      </c>
      <c r="J529" s="11">
        <v>15481</v>
      </c>
    </row>
    <row r="530" spans="2:10" x14ac:dyDescent="0.3">
      <c r="B530" s="6" t="s">
        <v>20</v>
      </c>
      <c r="C530" s="4" t="s">
        <v>52</v>
      </c>
      <c r="D530" s="4" t="s">
        <v>42</v>
      </c>
      <c r="E530" s="5">
        <v>44057</v>
      </c>
      <c r="F530" s="4" t="s">
        <v>12</v>
      </c>
      <c r="G530" s="4" t="s">
        <v>70</v>
      </c>
      <c r="H530" s="4">
        <v>231</v>
      </c>
      <c r="I530" s="10">
        <v>343</v>
      </c>
      <c r="J530" s="11">
        <v>79233</v>
      </c>
    </row>
    <row r="531" spans="2:10" x14ac:dyDescent="0.3">
      <c r="B531" s="6" t="s">
        <v>24</v>
      </c>
      <c r="C531" s="4" t="s">
        <v>57</v>
      </c>
      <c r="D531" s="4" t="s">
        <v>55</v>
      </c>
      <c r="E531" s="5">
        <v>43879</v>
      </c>
      <c r="F531" s="4" t="s">
        <v>14</v>
      </c>
      <c r="G531" s="4" t="s">
        <v>70</v>
      </c>
      <c r="H531" s="4">
        <v>294</v>
      </c>
      <c r="I531" s="10">
        <v>299</v>
      </c>
      <c r="J531" s="11">
        <v>87906</v>
      </c>
    </row>
    <row r="532" spans="2:10" x14ac:dyDescent="0.3">
      <c r="B532" s="6" t="s">
        <v>30</v>
      </c>
      <c r="C532" s="4" t="s">
        <v>62</v>
      </c>
      <c r="D532" s="4" t="s">
        <v>44</v>
      </c>
      <c r="E532" s="5">
        <v>44006</v>
      </c>
      <c r="F532" s="4" t="s">
        <v>14</v>
      </c>
      <c r="G532" s="4" t="s">
        <v>70</v>
      </c>
      <c r="H532" s="4">
        <v>300</v>
      </c>
      <c r="I532" s="10">
        <v>54.9</v>
      </c>
      <c r="J532" s="11">
        <v>16470</v>
      </c>
    </row>
    <row r="533" spans="2:10" x14ac:dyDescent="0.3">
      <c r="B533" s="6" t="s">
        <v>13</v>
      </c>
      <c r="C533" s="4" t="s">
        <v>45</v>
      </c>
      <c r="D533" s="4" t="s">
        <v>44</v>
      </c>
      <c r="E533" s="5">
        <v>44093</v>
      </c>
      <c r="F533" s="4" t="s">
        <v>10</v>
      </c>
      <c r="G533" s="4" t="s">
        <v>72</v>
      </c>
      <c r="H533" s="4">
        <v>101</v>
      </c>
      <c r="I533" s="10">
        <v>68.5</v>
      </c>
      <c r="J533" s="11">
        <v>6918.5</v>
      </c>
    </row>
    <row r="534" spans="2:10" x14ac:dyDescent="0.3">
      <c r="B534" s="6" t="s">
        <v>11</v>
      </c>
      <c r="C534" s="4" t="s">
        <v>43</v>
      </c>
      <c r="D534" s="4" t="s">
        <v>44</v>
      </c>
      <c r="E534" s="5">
        <v>44051</v>
      </c>
      <c r="F534" s="4" t="s">
        <v>12</v>
      </c>
      <c r="G534" s="4" t="s">
        <v>70</v>
      </c>
      <c r="H534" s="4">
        <v>187</v>
      </c>
      <c r="I534" s="10">
        <v>64.900000000000006</v>
      </c>
      <c r="J534" s="11">
        <v>12136.300000000001</v>
      </c>
    </row>
    <row r="535" spans="2:10" x14ac:dyDescent="0.3">
      <c r="B535" s="6" t="s">
        <v>15</v>
      </c>
      <c r="C535" s="4" t="s">
        <v>46</v>
      </c>
      <c r="D535" s="4" t="s">
        <v>47</v>
      </c>
      <c r="E535" s="5">
        <v>44177</v>
      </c>
      <c r="F535" s="4" t="s">
        <v>39</v>
      </c>
      <c r="G535" s="4" t="s">
        <v>74</v>
      </c>
      <c r="H535" s="4">
        <v>210</v>
      </c>
      <c r="I535" s="10">
        <v>39.9</v>
      </c>
      <c r="J535" s="11">
        <v>8379</v>
      </c>
    </row>
    <row r="536" spans="2:10" x14ac:dyDescent="0.3">
      <c r="B536" s="6" t="s">
        <v>36</v>
      </c>
      <c r="C536" s="4" t="s">
        <v>68</v>
      </c>
      <c r="D536" s="4" t="s">
        <v>55</v>
      </c>
      <c r="E536" s="5">
        <v>44051</v>
      </c>
      <c r="F536" s="4" t="s">
        <v>16</v>
      </c>
      <c r="G536" s="4" t="s">
        <v>71</v>
      </c>
      <c r="H536" s="4">
        <v>223</v>
      </c>
      <c r="I536" s="10">
        <v>199.9</v>
      </c>
      <c r="J536" s="11">
        <v>44577.700000000004</v>
      </c>
    </row>
    <row r="537" spans="2:10" x14ac:dyDescent="0.3">
      <c r="B537" s="6" t="s">
        <v>19</v>
      </c>
      <c r="C537" s="4" t="s">
        <v>51</v>
      </c>
      <c r="D537" s="4" t="s">
        <v>42</v>
      </c>
      <c r="E537" s="5">
        <v>44111</v>
      </c>
      <c r="F537" s="4" t="s">
        <v>16</v>
      </c>
      <c r="G537" s="4" t="s">
        <v>71</v>
      </c>
      <c r="H537" s="4">
        <v>227</v>
      </c>
      <c r="I537" s="10">
        <v>343</v>
      </c>
      <c r="J537" s="11">
        <v>77861</v>
      </c>
    </row>
    <row r="538" spans="2:10" x14ac:dyDescent="0.3">
      <c r="B538" s="6" t="s">
        <v>9</v>
      </c>
      <c r="C538" s="4" t="s">
        <v>41</v>
      </c>
      <c r="D538" s="4" t="s">
        <v>42</v>
      </c>
      <c r="E538" s="5">
        <v>44135</v>
      </c>
      <c r="F538" s="4" t="s">
        <v>10</v>
      </c>
      <c r="G538" s="4" t="s">
        <v>72</v>
      </c>
      <c r="H538" s="4">
        <v>263</v>
      </c>
      <c r="I538" s="10">
        <v>301</v>
      </c>
      <c r="J538" s="11">
        <v>79163</v>
      </c>
    </row>
    <row r="539" spans="2:10" x14ac:dyDescent="0.3">
      <c r="B539" s="6" t="s">
        <v>27</v>
      </c>
      <c r="C539" s="4" t="s">
        <v>59</v>
      </c>
      <c r="D539" s="4" t="s">
        <v>47</v>
      </c>
      <c r="E539" s="5">
        <v>43864</v>
      </c>
      <c r="F539" s="4" t="s">
        <v>14</v>
      </c>
      <c r="G539" s="4" t="s">
        <v>70</v>
      </c>
      <c r="H539" s="4">
        <v>279</v>
      </c>
      <c r="I539" s="10">
        <v>49.9</v>
      </c>
      <c r="J539" s="11">
        <v>13922.1</v>
      </c>
    </row>
    <row r="540" spans="2:10" x14ac:dyDescent="0.3">
      <c r="B540" s="6" t="s">
        <v>23</v>
      </c>
      <c r="C540" s="4" t="s">
        <v>56</v>
      </c>
      <c r="D540" s="4" t="s">
        <v>44</v>
      </c>
      <c r="E540" s="5">
        <v>44030</v>
      </c>
      <c r="F540" s="4" t="s">
        <v>37</v>
      </c>
      <c r="G540" s="4" t="s">
        <v>73</v>
      </c>
      <c r="H540" s="4">
        <v>155</v>
      </c>
      <c r="I540" s="10">
        <v>77.900000000000006</v>
      </c>
      <c r="J540" s="11">
        <v>12074.5</v>
      </c>
    </row>
    <row r="541" spans="2:10" x14ac:dyDescent="0.3">
      <c r="B541" s="6" t="s">
        <v>34</v>
      </c>
      <c r="C541" s="4" t="s">
        <v>66</v>
      </c>
      <c r="D541" s="4" t="s">
        <v>47</v>
      </c>
      <c r="E541" s="5">
        <v>43925</v>
      </c>
      <c r="F541" s="4" t="s">
        <v>12</v>
      </c>
      <c r="G541" s="4" t="s">
        <v>70</v>
      </c>
      <c r="H541" s="4">
        <v>163</v>
      </c>
      <c r="I541" s="10">
        <v>49.9</v>
      </c>
      <c r="J541" s="11">
        <v>8133.7</v>
      </c>
    </row>
    <row r="542" spans="2:10" x14ac:dyDescent="0.3">
      <c r="B542" s="6" t="s">
        <v>35</v>
      </c>
      <c r="C542" s="4" t="s">
        <v>67</v>
      </c>
      <c r="D542" s="4" t="s">
        <v>55</v>
      </c>
      <c r="E542" s="5">
        <v>44078</v>
      </c>
      <c r="F542" s="4" t="s">
        <v>10</v>
      </c>
      <c r="G542" s="4" t="s">
        <v>72</v>
      </c>
      <c r="H542" s="4">
        <v>177</v>
      </c>
      <c r="I542" s="10">
        <v>151</v>
      </c>
      <c r="J542" s="11">
        <v>26727</v>
      </c>
    </row>
    <row r="543" spans="2:10" x14ac:dyDescent="0.3">
      <c r="B543" s="6" t="s">
        <v>9</v>
      </c>
      <c r="C543" s="4" t="s">
        <v>41</v>
      </c>
      <c r="D543" s="4" t="s">
        <v>42</v>
      </c>
      <c r="E543" s="5">
        <v>43885</v>
      </c>
      <c r="F543" s="4" t="s">
        <v>16</v>
      </c>
      <c r="G543" s="4" t="s">
        <v>71</v>
      </c>
      <c r="H543" s="4">
        <v>196</v>
      </c>
      <c r="I543" s="10">
        <v>301</v>
      </c>
      <c r="J543" s="11">
        <v>58996</v>
      </c>
    </row>
    <row r="544" spans="2:10" x14ac:dyDescent="0.3">
      <c r="B544" s="6" t="s">
        <v>30</v>
      </c>
      <c r="C544" s="4" t="s">
        <v>62</v>
      </c>
      <c r="D544" s="4" t="s">
        <v>44</v>
      </c>
      <c r="E544" s="5">
        <v>44033</v>
      </c>
      <c r="F544" s="4" t="s">
        <v>10</v>
      </c>
      <c r="G544" s="4" t="s">
        <v>72</v>
      </c>
      <c r="H544" s="4">
        <v>202</v>
      </c>
      <c r="I544" s="10">
        <v>54.9</v>
      </c>
      <c r="J544" s="11">
        <v>11089.8</v>
      </c>
    </row>
    <row r="545" spans="2:10" x14ac:dyDescent="0.3">
      <c r="B545" s="6" t="s">
        <v>22</v>
      </c>
      <c r="C545" s="4" t="s">
        <v>54</v>
      </c>
      <c r="D545" s="4" t="s">
        <v>55</v>
      </c>
      <c r="E545" s="5">
        <v>43834</v>
      </c>
      <c r="F545" s="4" t="s">
        <v>14</v>
      </c>
      <c r="G545" s="4" t="s">
        <v>70</v>
      </c>
      <c r="H545" s="4">
        <v>221</v>
      </c>
      <c r="I545" s="10">
        <v>529</v>
      </c>
      <c r="J545" s="11">
        <v>116909</v>
      </c>
    </row>
    <row r="546" spans="2:10" x14ac:dyDescent="0.3">
      <c r="B546" s="6" t="s">
        <v>36</v>
      </c>
      <c r="C546" s="4" t="s">
        <v>68</v>
      </c>
      <c r="D546" s="4" t="s">
        <v>55</v>
      </c>
      <c r="E546" s="5">
        <v>43967</v>
      </c>
      <c r="F546" s="4" t="s">
        <v>37</v>
      </c>
      <c r="G546" s="4" t="s">
        <v>73</v>
      </c>
      <c r="H546" s="4">
        <v>243</v>
      </c>
      <c r="I546" s="10">
        <v>199.9</v>
      </c>
      <c r="J546" s="11">
        <v>48575.700000000004</v>
      </c>
    </row>
    <row r="547" spans="2:10" x14ac:dyDescent="0.3">
      <c r="B547" s="6" t="s">
        <v>30</v>
      </c>
      <c r="C547" s="4" t="s">
        <v>62</v>
      </c>
      <c r="D547" s="4" t="s">
        <v>44</v>
      </c>
      <c r="E547" s="5">
        <v>44144</v>
      </c>
      <c r="F547" s="4" t="s">
        <v>12</v>
      </c>
      <c r="G547" s="4" t="s">
        <v>70</v>
      </c>
      <c r="H547" s="4">
        <v>260</v>
      </c>
      <c r="I547" s="10">
        <v>54.9</v>
      </c>
      <c r="J547" s="11">
        <v>14274</v>
      </c>
    </row>
    <row r="548" spans="2:10" x14ac:dyDescent="0.3">
      <c r="B548" s="6" t="s">
        <v>15</v>
      </c>
      <c r="C548" s="4" t="s">
        <v>46</v>
      </c>
      <c r="D548" s="4" t="s">
        <v>47</v>
      </c>
      <c r="E548" s="5">
        <v>44027</v>
      </c>
      <c r="F548" s="4" t="s">
        <v>16</v>
      </c>
      <c r="G548" s="4" t="s">
        <v>71</v>
      </c>
      <c r="H548" s="4">
        <v>104</v>
      </c>
      <c r="I548" s="10">
        <v>39.9</v>
      </c>
      <c r="J548" s="11">
        <v>4149.5999999999995</v>
      </c>
    </row>
    <row r="549" spans="2:10" x14ac:dyDescent="0.3">
      <c r="B549" s="6" t="s">
        <v>27</v>
      </c>
      <c r="C549" s="4" t="s">
        <v>59</v>
      </c>
      <c r="D549" s="4" t="s">
        <v>47</v>
      </c>
      <c r="E549" s="5">
        <v>44045</v>
      </c>
      <c r="F549" s="4" t="s">
        <v>12</v>
      </c>
      <c r="G549" s="4" t="s">
        <v>70</v>
      </c>
      <c r="H549" s="4">
        <v>120</v>
      </c>
      <c r="I549" s="10">
        <v>49.9</v>
      </c>
      <c r="J549" s="11">
        <v>5988</v>
      </c>
    </row>
    <row r="550" spans="2:10" x14ac:dyDescent="0.3">
      <c r="B550" s="6" t="s">
        <v>28</v>
      </c>
      <c r="C550" s="4" t="s">
        <v>60</v>
      </c>
      <c r="D550" s="4" t="s">
        <v>55</v>
      </c>
      <c r="E550" s="5">
        <v>43922</v>
      </c>
      <c r="F550" s="4" t="s">
        <v>12</v>
      </c>
      <c r="G550" s="4" t="s">
        <v>70</v>
      </c>
      <c r="H550" s="4">
        <v>282</v>
      </c>
      <c r="I550" s="10">
        <v>72.900000000000006</v>
      </c>
      <c r="J550" s="11">
        <v>20557.800000000003</v>
      </c>
    </row>
    <row r="551" spans="2:10" x14ac:dyDescent="0.3">
      <c r="B551" s="6" t="s">
        <v>11</v>
      </c>
      <c r="C551" s="4" t="s">
        <v>43</v>
      </c>
      <c r="D551" s="4" t="s">
        <v>44</v>
      </c>
      <c r="E551" s="5">
        <v>43831</v>
      </c>
      <c r="F551" s="4" t="s">
        <v>12</v>
      </c>
      <c r="G551" s="4" t="s">
        <v>70</v>
      </c>
      <c r="H551" s="4">
        <v>109</v>
      </c>
      <c r="I551" s="10">
        <v>64.900000000000006</v>
      </c>
      <c r="J551" s="11">
        <v>7074.1</v>
      </c>
    </row>
    <row r="552" spans="2:10" x14ac:dyDescent="0.3">
      <c r="B552" s="6" t="s">
        <v>15</v>
      </c>
      <c r="C552" s="4" t="s">
        <v>46</v>
      </c>
      <c r="D552" s="4" t="s">
        <v>47</v>
      </c>
      <c r="E552" s="5">
        <v>44012</v>
      </c>
      <c r="F552" s="4" t="s">
        <v>16</v>
      </c>
      <c r="G552" s="4" t="s">
        <v>71</v>
      </c>
      <c r="H552" s="4">
        <v>166</v>
      </c>
      <c r="I552" s="10">
        <v>39.9</v>
      </c>
      <c r="J552" s="11">
        <v>6623.4</v>
      </c>
    </row>
    <row r="553" spans="2:10" x14ac:dyDescent="0.3">
      <c r="B553" s="6" t="s">
        <v>27</v>
      </c>
      <c r="C553" s="4" t="s">
        <v>59</v>
      </c>
      <c r="D553" s="4" t="s">
        <v>47</v>
      </c>
      <c r="E553" s="5">
        <v>44141</v>
      </c>
      <c r="F553" s="4" t="s">
        <v>10</v>
      </c>
      <c r="G553" s="4" t="s">
        <v>72</v>
      </c>
      <c r="H553" s="4">
        <v>174</v>
      </c>
      <c r="I553" s="10">
        <v>49.9</v>
      </c>
      <c r="J553" s="11">
        <v>8682.6</v>
      </c>
    </row>
    <row r="554" spans="2:10" x14ac:dyDescent="0.3">
      <c r="B554" s="6" t="s">
        <v>13</v>
      </c>
      <c r="C554" s="4" t="s">
        <v>45</v>
      </c>
      <c r="D554" s="4" t="s">
        <v>44</v>
      </c>
      <c r="E554" s="5">
        <v>44012</v>
      </c>
      <c r="F554" s="4" t="s">
        <v>10</v>
      </c>
      <c r="G554" s="4" t="s">
        <v>72</v>
      </c>
      <c r="H554" s="4">
        <v>176</v>
      </c>
      <c r="I554" s="10">
        <v>68.5</v>
      </c>
      <c r="J554" s="11">
        <v>12056</v>
      </c>
    </row>
    <row r="555" spans="2:10" x14ac:dyDescent="0.3">
      <c r="B555" s="6" t="s">
        <v>27</v>
      </c>
      <c r="C555" s="4" t="s">
        <v>59</v>
      </c>
      <c r="D555" s="4" t="s">
        <v>47</v>
      </c>
      <c r="E555" s="5">
        <v>44033</v>
      </c>
      <c r="F555" s="4" t="s">
        <v>40</v>
      </c>
      <c r="G555" s="4" t="s">
        <v>74</v>
      </c>
      <c r="H555" s="4">
        <v>234</v>
      </c>
      <c r="I555" s="10">
        <v>49.9</v>
      </c>
      <c r="J555" s="11">
        <v>11676.6</v>
      </c>
    </row>
    <row r="556" spans="2:10" x14ac:dyDescent="0.3">
      <c r="B556" s="6" t="s">
        <v>35</v>
      </c>
      <c r="C556" s="4" t="s">
        <v>67</v>
      </c>
      <c r="D556" s="4" t="s">
        <v>55</v>
      </c>
      <c r="E556" s="5">
        <v>44009</v>
      </c>
      <c r="F556" s="4" t="s">
        <v>40</v>
      </c>
      <c r="G556" s="4" t="s">
        <v>74</v>
      </c>
      <c r="H556" s="4">
        <v>235</v>
      </c>
      <c r="I556" s="10">
        <v>151</v>
      </c>
      <c r="J556" s="11">
        <v>35485</v>
      </c>
    </row>
    <row r="557" spans="2:10" x14ac:dyDescent="0.3">
      <c r="B557" s="6" t="s">
        <v>13</v>
      </c>
      <c r="C557" s="4" t="s">
        <v>45</v>
      </c>
      <c r="D557" s="4" t="s">
        <v>44</v>
      </c>
      <c r="E557" s="5">
        <v>44039</v>
      </c>
      <c r="F557" s="4" t="s">
        <v>10</v>
      </c>
      <c r="G557" s="4" t="s">
        <v>72</v>
      </c>
      <c r="H557" s="4">
        <v>242</v>
      </c>
      <c r="I557" s="10">
        <v>68.5</v>
      </c>
      <c r="J557" s="11">
        <v>16577</v>
      </c>
    </row>
    <row r="558" spans="2:10" x14ac:dyDescent="0.3">
      <c r="B558" s="6" t="s">
        <v>31</v>
      </c>
      <c r="C558" s="4" t="s">
        <v>63</v>
      </c>
      <c r="D558" s="4" t="s">
        <v>55</v>
      </c>
      <c r="E558" s="5">
        <v>44117</v>
      </c>
      <c r="F558" s="4" t="s">
        <v>10</v>
      </c>
      <c r="G558" s="4" t="s">
        <v>72</v>
      </c>
      <c r="H558" s="4">
        <v>295</v>
      </c>
      <c r="I558" s="10">
        <v>699</v>
      </c>
      <c r="J558" s="11">
        <v>206205</v>
      </c>
    </row>
    <row r="559" spans="2:10" x14ac:dyDescent="0.3">
      <c r="B559" s="6" t="s">
        <v>22</v>
      </c>
      <c r="C559" s="4" t="s">
        <v>54</v>
      </c>
      <c r="D559" s="4" t="s">
        <v>55</v>
      </c>
      <c r="E559" s="5">
        <v>43973</v>
      </c>
      <c r="F559" s="4" t="s">
        <v>12</v>
      </c>
      <c r="G559" s="4" t="s">
        <v>70</v>
      </c>
      <c r="H559" s="4">
        <v>104</v>
      </c>
      <c r="I559" s="10">
        <v>529</v>
      </c>
      <c r="J559" s="11">
        <v>55016</v>
      </c>
    </row>
    <row r="560" spans="2:10" x14ac:dyDescent="0.3">
      <c r="B560" s="6" t="s">
        <v>13</v>
      </c>
      <c r="C560" s="4" t="s">
        <v>45</v>
      </c>
      <c r="D560" s="4" t="s">
        <v>44</v>
      </c>
      <c r="E560" s="5">
        <v>43916</v>
      </c>
      <c r="F560" s="4" t="s">
        <v>40</v>
      </c>
      <c r="G560" s="4" t="s">
        <v>74</v>
      </c>
      <c r="H560" s="4">
        <v>124</v>
      </c>
      <c r="I560" s="10">
        <v>68.5</v>
      </c>
      <c r="J560" s="11">
        <v>8494</v>
      </c>
    </row>
    <row r="561" spans="2:10" x14ac:dyDescent="0.3">
      <c r="B561" s="6" t="s">
        <v>29</v>
      </c>
      <c r="C561" s="4" t="s">
        <v>61</v>
      </c>
      <c r="D561" s="4" t="s">
        <v>47</v>
      </c>
      <c r="E561" s="5">
        <v>44060</v>
      </c>
      <c r="F561" s="4" t="s">
        <v>39</v>
      </c>
      <c r="G561" s="4" t="s">
        <v>74</v>
      </c>
      <c r="H561" s="4">
        <v>139</v>
      </c>
      <c r="I561" s="10">
        <v>109.9</v>
      </c>
      <c r="J561" s="11">
        <v>15276.1</v>
      </c>
    </row>
    <row r="562" spans="2:10" x14ac:dyDescent="0.3">
      <c r="B562" s="6" t="s">
        <v>21</v>
      </c>
      <c r="C562" s="4" t="s">
        <v>53</v>
      </c>
      <c r="D562" s="4" t="s">
        <v>50</v>
      </c>
      <c r="E562" s="5">
        <v>44042</v>
      </c>
      <c r="F562" s="4" t="s">
        <v>12</v>
      </c>
      <c r="G562" s="4" t="s">
        <v>70</v>
      </c>
      <c r="H562" s="4">
        <v>214</v>
      </c>
      <c r="I562" s="10">
        <v>398</v>
      </c>
      <c r="J562" s="11">
        <v>85172</v>
      </c>
    </row>
    <row r="563" spans="2:10" x14ac:dyDescent="0.3">
      <c r="B563" s="6" t="s">
        <v>15</v>
      </c>
      <c r="C563" s="4" t="s">
        <v>46</v>
      </c>
      <c r="D563" s="4" t="s">
        <v>47</v>
      </c>
      <c r="E563" s="5">
        <v>44066</v>
      </c>
      <c r="F563" s="4" t="s">
        <v>14</v>
      </c>
      <c r="G563" s="4" t="s">
        <v>70</v>
      </c>
      <c r="H563" s="4">
        <v>225</v>
      </c>
      <c r="I563" s="10">
        <v>39.9</v>
      </c>
      <c r="J563" s="11">
        <v>8977.5</v>
      </c>
    </row>
    <row r="564" spans="2:10" x14ac:dyDescent="0.3">
      <c r="B564" s="6" t="s">
        <v>33</v>
      </c>
      <c r="C564" s="4" t="s">
        <v>65</v>
      </c>
      <c r="D564" s="4" t="s">
        <v>50</v>
      </c>
      <c r="E564" s="5">
        <v>44078</v>
      </c>
      <c r="F564" s="4" t="s">
        <v>39</v>
      </c>
      <c r="G564" s="4" t="s">
        <v>74</v>
      </c>
      <c r="H564" s="4">
        <v>229</v>
      </c>
      <c r="I564" s="10">
        <v>201</v>
      </c>
      <c r="J564" s="11">
        <v>46029</v>
      </c>
    </row>
    <row r="565" spans="2:10" x14ac:dyDescent="0.3">
      <c r="B565" s="6" t="s">
        <v>25</v>
      </c>
      <c r="C565" s="4" t="s">
        <v>58</v>
      </c>
      <c r="D565" s="4" t="s">
        <v>44</v>
      </c>
      <c r="E565" s="5">
        <v>44114</v>
      </c>
      <c r="F565" s="4" t="s">
        <v>12</v>
      </c>
      <c r="G565" s="4" t="s">
        <v>70</v>
      </c>
      <c r="H565" s="4">
        <v>100</v>
      </c>
      <c r="I565" s="10">
        <v>41.9</v>
      </c>
      <c r="J565" s="11">
        <v>4190</v>
      </c>
    </row>
    <row r="566" spans="2:10" x14ac:dyDescent="0.3">
      <c r="B566" s="6" t="s">
        <v>28</v>
      </c>
      <c r="C566" s="4" t="s">
        <v>60</v>
      </c>
      <c r="D566" s="4" t="s">
        <v>55</v>
      </c>
      <c r="E566" s="5">
        <v>44075</v>
      </c>
      <c r="F566" s="4" t="s">
        <v>16</v>
      </c>
      <c r="G566" s="4" t="s">
        <v>71</v>
      </c>
      <c r="H566" s="4">
        <v>142</v>
      </c>
      <c r="I566" s="10">
        <v>72.900000000000006</v>
      </c>
      <c r="J566" s="11">
        <v>10351.800000000001</v>
      </c>
    </row>
    <row r="567" spans="2:10" x14ac:dyDescent="0.3">
      <c r="B567" s="6" t="s">
        <v>22</v>
      </c>
      <c r="C567" s="4" t="s">
        <v>54</v>
      </c>
      <c r="D567" s="4" t="s">
        <v>55</v>
      </c>
      <c r="E567" s="5">
        <v>43876</v>
      </c>
      <c r="F567" s="4" t="s">
        <v>26</v>
      </c>
      <c r="G567" s="4" t="s">
        <v>73</v>
      </c>
      <c r="H567" s="4">
        <v>155</v>
      </c>
      <c r="I567" s="10">
        <v>529</v>
      </c>
      <c r="J567" s="11">
        <v>81995</v>
      </c>
    </row>
    <row r="568" spans="2:10" x14ac:dyDescent="0.3">
      <c r="B568" s="6" t="s">
        <v>13</v>
      </c>
      <c r="C568" s="4" t="s">
        <v>45</v>
      </c>
      <c r="D568" s="4" t="s">
        <v>44</v>
      </c>
      <c r="E568" s="5">
        <v>43846</v>
      </c>
      <c r="F568" s="4" t="s">
        <v>39</v>
      </c>
      <c r="G568" s="4" t="s">
        <v>74</v>
      </c>
      <c r="H568" s="4">
        <v>161</v>
      </c>
      <c r="I568" s="10">
        <v>68.5</v>
      </c>
      <c r="J568" s="11">
        <v>11028.5</v>
      </c>
    </row>
    <row r="569" spans="2:10" x14ac:dyDescent="0.3">
      <c r="B569" s="6" t="s">
        <v>9</v>
      </c>
      <c r="C569" s="4" t="s">
        <v>41</v>
      </c>
      <c r="D569" s="4" t="s">
        <v>42</v>
      </c>
      <c r="E569" s="5">
        <v>44108</v>
      </c>
      <c r="F569" s="4" t="s">
        <v>14</v>
      </c>
      <c r="G569" s="4" t="s">
        <v>70</v>
      </c>
      <c r="H569" s="4">
        <v>184</v>
      </c>
      <c r="I569" s="10">
        <v>301</v>
      </c>
      <c r="J569" s="11">
        <v>55384</v>
      </c>
    </row>
    <row r="570" spans="2:10" x14ac:dyDescent="0.3">
      <c r="B570" s="6" t="s">
        <v>34</v>
      </c>
      <c r="C570" s="4" t="s">
        <v>66</v>
      </c>
      <c r="D570" s="4" t="s">
        <v>47</v>
      </c>
      <c r="E570" s="5">
        <v>44063</v>
      </c>
      <c r="F570" s="4" t="s">
        <v>16</v>
      </c>
      <c r="G570" s="4" t="s">
        <v>71</v>
      </c>
      <c r="H570" s="4">
        <v>188</v>
      </c>
      <c r="I570" s="10">
        <v>49.9</v>
      </c>
      <c r="J570" s="11">
        <v>9381.1999999999989</v>
      </c>
    </row>
    <row r="571" spans="2:10" x14ac:dyDescent="0.3">
      <c r="B571" s="6" t="s">
        <v>24</v>
      </c>
      <c r="C571" s="4" t="s">
        <v>57</v>
      </c>
      <c r="D571" s="4" t="s">
        <v>55</v>
      </c>
      <c r="E571" s="5">
        <v>44057</v>
      </c>
      <c r="F571" s="4" t="s">
        <v>14</v>
      </c>
      <c r="G571" s="4" t="s">
        <v>70</v>
      </c>
      <c r="H571" s="4">
        <v>197</v>
      </c>
      <c r="I571" s="10">
        <v>299</v>
      </c>
      <c r="J571" s="11">
        <v>58903</v>
      </c>
    </row>
    <row r="572" spans="2:10" x14ac:dyDescent="0.3">
      <c r="B572" s="6" t="s">
        <v>32</v>
      </c>
      <c r="C572" s="4" t="s">
        <v>64</v>
      </c>
      <c r="D572" s="4" t="s">
        <v>42</v>
      </c>
      <c r="E572" s="5">
        <v>44063</v>
      </c>
      <c r="F572" s="4" t="s">
        <v>12</v>
      </c>
      <c r="G572" s="4" t="s">
        <v>70</v>
      </c>
      <c r="H572" s="4">
        <v>253</v>
      </c>
      <c r="I572" s="10">
        <v>352</v>
      </c>
      <c r="J572" s="11">
        <v>89056</v>
      </c>
    </row>
    <row r="573" spans="2:10" x14ac:dyDescent="0.3">
      <c r="B573" s="6" t="s">
        <v>36</v>
      </c>
      <c r="C573" s="4" t="s">
        <v>68</v>
      </c>
      <c r="D573" s="4" t="s">
        <v>55</v>
      </c>
      <c r="E573" s="5">
        <v>44093</v>
      </c>
      <c r="F573" s="4" t="s">
        <v>38</v>
      </c>
      <c r="G573" s="4" t="s">
        <v>74</v>
      </c>
      <c r="H573" s="4">
        <v>268</v>
      </c>
      <c r="I573" s="10">
        <v>199.9</v>
      </c>
      <c r="J573" s="11">
        <v>53573.200000000004</v>
      </c>
    </row>
    <row r="574" spans="2:10" x14ac:dyDescent="0.3">
      <c r="B574" s="6" t="s">
        <v>28</v>
      </c>
      <c r="C574" s="4" t="s">
        <v>60</v>
      </c>
      <c r="D574" s="4" t="s">
        <v>55</v>
      </c>
      <c r="E574" s="5">
        <v>43907</v>
      </c>
      <c r="F574" s="4" t="s">
        <v>40</v>
      </c>
      <c r="G574" s="4" t="s">
        <v>74</v>
      </c>
      <c r="H574" s="4">
        <v>283</v>
      </c>
      <c r="I574" s="10">
        <v>72.900000000000006</v>
      </c>
      <c r="J574" s="11">
        <v>20630.7</v>
      </c>
    </row>
    <row r="575" spans="2:10" x14ac:dyDescent="0.3">
      <c r="B575" s="6" t="s">
        <v>18</v>
      </c>
      <c r="C575" s="4" t="s">
        <v>49</v>
      </c>
      <c r="D575" s="4" t="s">
        <v>50</v>
      </c>
      <c r="E575" s="5">
        <v>44150</v>
      </c>
      <c r="F575" s="4" t="s">
        <v>10</v>
      </c>
      <c r="G575" s="4" t="s">
        <v>72</v>
      </c>
      <c r="H575" s="4">
        <v>284</v>
      </c>
      <c r="I575" s="10">
        <v>149</v>
      </c>
      <c r="J575" s="11">
        <v>42316</v>
      </c>
    </row>
    <row r="576" spans="2:10" x14ac:dyDescent="0.3">
      <c r="B576" s="6" t="s">
        <v>32</v>
      </c>
      <c r="C576" s="4" t="s">
        <v>64</v>
      </c>
      <c r="D576" s="4" t="s">
        <v>42</v>
      </c>
      <c r="E576" s="5">
        <v>44075</v>
      </c>
      <c r="F576" s="4" t="s">
        <v>38</v>
      </c>
      <c r="G576" s="4" t="s">
        <v>74</v>
      </c>
      <c r="H576" s="4">
        <v>151</v>
      </c>
      <c r="I576" s="10">
        <v>352</v>
      </c>
      <c r="J576" s="11">
        <v>53152</v>
      </c>
    </row>
    <row r="577" spans="2:10" x14ac:dyDescent="0.3">
      <c r="B577" s="6" t="s">
        <v>29</v>
      </c>
      <c r="C577" s="4" t="s">
        <v>61</v>
      </c>
      <c r="D577" s="4" t="s">
        <v>47</v>
      </c>
      <c r="E577" s="5">
        <v>43852</v>
      </c>
      <c r="F577" s="4" t="s">
        <v>12</v>
      </c>
      <c r="G577" s="4" t="s">
        <v>70</v>
      </c>
      <c r="H577" s="4">
        <v>161</v>
      </c>
      <c r="I577" s="10">
        <v>109.9</v>
      </c>
      <c r="J577" s="11">
        <v>17693.900000000001</v>
      </c>
    </row>
    <row r="578" spans="2:10" x14ac:dyDescent="0.3">
      <c r="B578" s="6" t="s">
        <v>33</v>
      </c>
      <c r="C578" s="4" t="s">
        <v>65</v>
      </c>
      <c r="D578" s="4" t="s">
        <v>50</v>
      </c>
      <c r="E578" s="5">
        <v>44063</v>
      </c>
      <c r="F578" s="4" t="s">
        <v>14</v>
      </c>
      <c r="G578" s="4" t="s">
        <v>70</v>
      </c>
      <c r="H578" s="4">
        <v>259</v>
      </c>
      <c r="I578" s="10">
        <v>201</v>
      </c>
      <c r="J578" s="11">
        <v>52059</v>
      </c>
    </row>
    <row r="579" spans="2:10" x14ac:dyDescent="0.3">
      <c r="B579" s="6" t="s">
        <v>23</v>
      </c>
      <c r="C579" s="4" t="s">
        <v>56</v>
      </c>
      <c r="D579" s="4" t="s">
        <v>44</v>
      </c>
      <c r="E579" s="5">
        <v>44045</v>
      </c>
      <c r="F579" s="4" t="s">
        <v>16</v>
      </c>
      <c r="G579" s="4" t="s">
        <v>71</v>
      </c>
      <c r="H579" s="4">
        <v>274</v>
      </c>
      <c r="I579" s="10">
        <v>77.900000000000006</v>
      </c>
      <c r="J579" s="11">
        <v>21344.600000000002</v>
      </c>
    </row>
    <row r="580" spans="2:10" x14ac:dyDescent="0.3">
      <c r="B580" s="6" t="s">
        <v>23</v>
      </c>
      <c r="C580" s="4" t="s">
        <v>56</v>
      </c>
      <c r="D580" s="4" t="s">
        <v>44</v>
      </c>
      <c r="E580" s="5">
        <v>44099</v>
      </c>
      <c r="F580" s="4" t="s">
        <v>16</v>
      </c>
      <c r="G580" s="4" t="s">
        <v>71</v>
      </c>
      <c r="H580" s="4">
        <v>165</v>
      </c>
      <c r="I580" s="10">
        <v>77.900000000000006</v>
      </c>
      <c r="J580" s="11">
        <v>12853.500000000002</v>
      </c>
    </row>
    <row r="581" spans="2:10" x14ac:dyDescent="0.3">
      <c r="B581" s="6" t="s">
        <v>15</v>
      </c>
      <c r="C581" s="4" t="s">
        <v>46</v>
      </c>
      <c r="D581" s="4" t="s">
        <v>47</v>
      </c>
      <c r="E581" s="5">
        <v>44150</v>
      </c>
      <c r="F581" s="4" t="s">
        <v>12</v>
      </c>
      <c r="G581" s="4" t="s">
        <v>70</v>
      </c>
      <c r="H581" s="4">
        <v>185</v>
      </c>
      <c r="I581" s="10">
        <v>39.9</v>
      </c>
      <c r="J581" s="11">
        <v>7381.5</v>
      </c>
    </row>
    <row r="582" spans="2:10" x14ac:dyDescent="0.3">
      <c r="B582" s="6" t="s">
        <v>11</v>
      </c>
      <c r="C582" s="4" t="s">
        <v>43</v>
      </c>
      <c r="D582" s="4" t="s">
        <v>44</v>
      </c>
      <c r="E582" s="5">
        <v>44120</v>
      </c>
      <c r="F582" s="4" t="s">
        <v>12</v>
      </c>
      <c r="G582" s="4" t="s">
        <v>70</v>
      </c>
      <c r="H582" s="4">
        <v>245</v>
      </c>
      <c r="I582" s="10">
        <v>64.900000000000006</v>
      </c>
      <c r="J582" s="11">
        <v>15900.500000000002</v>
      </c>
    </row>
    <row r="583" spans="2:10" x14ac:dyDescent="0.3">
      <c r="B583" s="6" t="s">
        <v>34</v>
      </c>
      <c r="C583" s="4" t="s">
        <v>66</v>
      </c>
      <c r="D583" s="4" t="s">
        <v>47</v>
      </c>
      <c r="E583" s="5">
        <v>44021</v>
      </c>
      <c r="F583" s="4" t="s">
        <v>12</v>
      </c>
      <c r="G583" s="4" t="s">
        <v>70</v>
      </c>
      <c r="H583" s="4">
        <v>271</v>
      </c>
      <c r="I583" s="10">
        <v>49.9</v>
      </c>
      <c r="J583" s="11">
        <v>13522.9</v>
      </c>
    </row>
    <row r="584" spans="2:10" x14ac:dyDescent="0.3">
      <c r="B584" s="6" t="s">
        <v>31</v>
      </c>
      <c r="C584" s="4" t="s">
        <v>63</v>
      </c>
      <c r="D584" s="4" t="s">
        <v>55</v>
      </c>
      <c r="E584" s="5">
        <v>44063</v>
      </c>
      <c r="F584" s="4" t="s">
        <v>10</v>
      </c>
      <c r="G584" s="4" t="s">
        <v>72</v>
      </c>
      <c r="H584" s="4">
        <v>118</v>
      </c>
      <c r="I584" s="10">
        <v>699</v>
      </c>
      <c r="J584" s="11">
        <v>82482</v>
      </c>
    </row>
    <row r="585" spans="2:10" x14ac:dyDescent="0.3">
      <c r="B585" s="6" t="s">
        <v>34</v>
      </c>
      <c r="C585" s="4" t="s">
        <v>66</v>
      </c>
      <c r="D585" s="4" t="s">
        <v>47</v>
      </c>
      <c r="E585" s="5">
        <v>43982</v>
      </c>
      <c r="F585" s="4" t="s">
        <v>12</v>
      </c>
      <c r="G585" s="4" t="s">
        <v>70</v>
      </c>
      <c r="H585" s="4">
        <v>126</v>
      </c>
      <c r="I585" s="10">
        <v>49.9</v>
      </c>
      <c r="J585" s="11">
        <v>6287.4</v>
      </c>
    </row>
    <row r="586" spans="2:10" x14ac:dyDescent="0.3">
      <c r="B586" s="6" t="s">
        <v>31</v>
      </c>
      <c r="C586" s="4" t="s">
        <v>63</v>
      </c>
      <c r="D586" s="4" t="s">
        <v>55</v>
      </c>
      <c r="E586" s="5">
        <v>43994</v>
      </c>
      <c r="F586" s="4" t="s">
        <v>40</v>
      </c>
      <c r="G586" s="4" t="s">
        <v>74</v>
      </c>
      <c r="H586" s="4">
        <v>157</v>
      </c>
      <c r="I586" s="10">
        <v>699</v>
      </c>
      <c r="J586" s="11">
        <v>109743</v>
      </c>
    </row>
    <row r="587" spans="2:10" x14ac:dyDescent="0.3">
      <c r="B587" s="6" t="s">
        <v>11</v>
      </c>
      <c r="C587" s="4" t="s">
        <v>43</v>
      </c>
      <c r="D587" s="4" t="s">
        <v>44</v>
      </c>
      <c r="E587" s="5">
        <v>43982</v>
      </c>
      <c r="F587" s="4" t="s">
        <v>14</v>
      </c>
      <c r="G587" s="4" t="s">
        <v>70</v>
      </c>
      <c r="H587" s="4">
        <v>189</v>
      </c>
      <c r="I587" s="10">
        <v>64.900000000000006</v>
      </c>
      <c r="J587" s="11">
        <v>12266.1</v>
      </c>
    </row>
    <row r="588" spans="2:10" x14ac:dyDescent="0.3">
      <c r="B588" s="6" t="s">
        <v>19</v>
      </c>
      <c r="C588" s="4" t="s">
        <v>51</v>
      </c>
      <c r="D588" s="4" t="s">
        <v>42</v>
      </c>
      <c r="E588" s="5">
        <v>44027</v>
      </c>
      <c r="F588" s="4" t="s">
        <v>10</v>
      </c>
      <c r="G588" s="4" t="s">
        <v>72</v>
      </c>
      <c r="H588" s="4">
        <v>214</v>
      </c>
      <c r="I588" s="10">
        <v>343</v>
      </c>
      <c r="J588" s="11">
        <v>73402</v>
      </c>
    </row>
    <row r="589" spans="2:10" x14ac:dyDescent="0.3">
      <c r="B589" s="6" t="s">
        <v>15</v>
      </c>
      <c r="C589" s="4" t="s">
        <v>46</v>
      </c>
      <c r="D589" s="4" t="s">
        <v>47</v>
      </c>
      <c r="E589" s="5">
        <v>44192</v>
      </c>
      <c r="F589" s="4" t="s">
        <v>12</v>
      </c>
      <c r="G589" s="4" t="s">
        <v>70</v>
      </c>
      <c r="H589" s="4">
        <v>214</v>
      </c>
      <c r="I589" s="10">
        <v>39.9</v>
      </c>
      <c r="J589" s="11">
        <v>8538.6</v>
      </c>
    </row>
    <row r="590" spans="2:10" x14ac:dyDescent="0.3">
      <c r="B590" s="6" t="s">
        <v>21</v>
      </c>
      <c r="C590" s="4" t="s">
        <v>53</v>
      </c>
      <c r="D590" s="4" t="s">
        <v>50</v>
      </c>
      <c r="E590" s="5">
        <v>43961</v>
      </c>
      <c r="F590" s="4" t="s">
        <v>14</v>
      </c>
      <c r="G590" s="4" t="s">
        <v>70</v>
      </c>
      <c r="H590" s="4">
        <v>218</v>
      </c>
      <c r="I590" s="10">
        <v>398</v>
      </c>
      <c r="J590" s="11">
        <v>86764</v>
      </c>
    </row>
    <row r="591" spans="2:10" x14ac:dyDescent="0.3">
      <c r="B591" s="6" t="s">
        <v>17</v>
      </c>
      <c r="C591" s="4" t="s">
        <v>48</v>
      </c>
      <c r="D591" s="4" t="s">
        <v>47</v>
      </c>
      <c r="E591" s="5">
        <v>44081</v>
      </c>
      <c r="F591" s="4" t="s">
        <v>12</v>
      </c>
      <c r="G591" s="4" t="s">
        <v>70</v>
      </c>
      <c r="H591" s="4">
        <v>245</v>
      </c>
      <c r="I591" s="10">
        <v>699</v>
      </c>
      <c r="J591" s="11">
        <v>171255</v>
      </c>
    </row>
    <row r="592" spans="2:10" x14ac:dyDescent="0.3">
      <c r="B592" s="6" t="s">
        <v>19</v>
      </c>
      <c r="C592" s="4" t="s">
        <v>51</v>
      </c>
      <c r="D592" s="4" t="s">
        <v>42</v>
      </c>
      <c r="E592" s="5">
        <v>43876</v>
      </c>
      <c r="F592" s="4" t="s">
        <v>12</v>
      </c>
      <c r="G592" s="4" t="s">
        <v>70</v>
      </c>
      <c r="H592" s="4">
        <v>277</v>
      </c>
      <c r="I592" s="10">
        <v>343</v>
      </c>
      <c r="J592" s="11">
        <v>95011</v>
      </c>
    </row>
    <row r="593" spans="2:10" x14ac:dyDescent="0.3">
      <c r="B593" s="6" t="s">
        <v>11</v>
      </c>
      <c r="C593" s="4" t="s">
        <v>43</v>
      </c>
      <c r="D593" s="4" t="s">
        <v>44</v>
      </c>
      <c r="E593" s="5">
        <v>44189</v>
      </c>
      <c r="F593" s="4" t="s">
        <v>16</v>
      </c>
      <c r="G593" s="4" t="s">
        <v>71</v>
      </c>
      <c r="H593" s="4">
        <v>285</v>
      </c>
      <c r="I593" s="10">
        <v>64.900000000000006</v>
      </c>
      <c r="J593" s="11">
        <v>18496.5</v>
      </c>
    </row>
    <row r="594" spans="2:10" x14ac:dyDescent="0.3">
      <c r="B594" s="6" t="s">
        <v>15</v>
      </c>
      <c r="C594" s="4" t="s">
        <v>46</v>
      </c>
      <c r="D594" s="4" t="s">
        <v>47</v>
      </c>
      <c r="E594" s="5">
        <v>43873</v>
      </c>
      <c r="F594" s="4" t="s">
        <v>12</v>
      </c>
      <c r="G594" s="4" t="s">
        <v>70</v>
      </c>
      <c r="H594" s="4">
        <v>161</v>
      </c>
      <c r="I594" s="10">
        <v>39.9</v>
      </c>
      <c r="J594" s="11">
        <v>6423.9</v>
      </c>
    </row>
    <row r="595" spans="2:10" x14ac:dyDescent="0.3">
      <c r="B595" s="6" t="s">
        <v>20</v>
      </c>
      <c r="C595" s="4" t="s">
        <v>52</v>
      </c>
      <c r="D595" s="4" t="s">
        <v>42</v>
      </c>
      <c r="E595" s="5">
        <v>44153</v>
      </c>
      <c r="F595" s="4" t="s">
        <v>14</v>
      </c>
      <c r="G595" s="4" t="s">
        <v>70</v>
      </c>
      <c r="H595" s="4">
        <v>189</v>
      </c>
      <c r="I595" s="10">
        <v>343</v>
      </c>
      <c r="J595" s="11">
        <v>64827</v>
      </c>
    </row>
    <row r="596" spans="2:10" x14ac:dyDescent="0.3">
      <c r="B596" s="6" t="s">
        <v>21</v>
      </c>
      <c r="C596" s="4" t="s">
        <v>53</v>
      </c>
      <c r="D596" s="4" t="s">
        <v>50</v>
      </c>
      <c r="E596" s="5">
        <v>43931</v>
      </c>
      <c r="F596" s="4" t="s">
        <v>12</v>
      </c>
      <c r="G596" s="4" t="s">
        <v>70</v>
      </c>
      <c r="H596" s="4">
        <v>213</v>
      </c>
      <c r="I596" s="10">
        <v>398</v>
      </c>
      <c r="J596" s="11">
        <v>84774</v>
      </c>
    </row>
    <row r="597" spans="2:10" x14ac:dyDescent="0.3">
      <c r="B597" s="6" t="s">
        <v>36</v>
      </c>
      <c r="C597" s="4" t="s">
        <v>68</v>
      </c>
      <c r="D597" s="4" t="s">
        <v>55</v>
      </c>
      <c r="E597" s="5">
        <v>44105</v>
      </c>
      <c r="F597" s="4" t="s">
        <v>16</v>
      </c>
      <c r="G597" s="4" t="s">
        <v>71</v>
      </c>
      <c r="H597" s="4">
        <v>230</v>
      </c>
      <c r="I597" s="10">
        <v>199.9</v>
      </c>
      <c r="J597" s="11">
        <v>45977</v>
      </c>
    </row>
    <row r="598" spans="2:10" x14ac:dyDescent="0.3">
      <c r="B598" s="6" t="s">
        <v>9</v>
      </c>
      <c r="C598" s="4" t="s">
        <v>41</v>
      </c>
      <c r="D598" s="4" t="s">
        <v>42</v>
      </c>
      <c r="E598" s="5">
        <v>43843</v>
      </c>
      <c r="F598" s="4" t="s">
        <v>37</v>
      </c>
      <c r="G598" s="4" t="s">
        <v>73</v>
      </c>
      <c r="H598" s="4">
        <v>232</v>
      </c>
      <c r="I598" s="10">
        <v>301</v>
      </c>
      <c r="J598" s="11">
        <v>69832</v>
      </c>
    </row>
    <row r="599" spans="2:10" x14ac:dyDescent="0.3">
      <c r="B599" s="6" t="s">
        <v>15</v>
      </c>
      <c r="C599" s="4" t="s">
        <v>46</v>
      </c>
      <c r="D599" s="4" t="s">
        <v>47</v>
      </c>
      <c r="E599" s="5">
        <v>43928</v>
      </c>
      <c r="F599" s="4" t="s">
        <v>37</v>
      </c>
      <c r="G599" s="4" t="s">
        <v>73</v>
      </c>
      <c r="H599" s="4">
        <v>270</v>
      </c>
      <c r="I599" s="10">
        <v>39.9</v>
      </c>
      <c r="J599" s="11">
        <v>10773</v>
      </c>
    </row>
    <row r="600" spans="2:10" x14ac:dyDescent="0.3">
      <c r="B600" s="6" t="s">
        <v>24</v>
      </c>
      <c r="C600" s="4" t="s">
        <v>57</v>
      </c>
      <c r="D600" s="4" t="s">
        <v>55</v>
      </c>
      <c r="E600" s="5">
        <v>44099</v>
      </c>
      <c r="F600" s="4" t="s">
        <v>14</v>
      </c>
      <c r="G600" s="4" t="s">
        <v>70</v>
      </c>
      <c r="H600" s="4">
        <v>271</v>
      </c>
      <c r="I600" s="10">
        <v>299</v>
      </c>
      <c r="J600" s="11">
        <v>81029</v>
      </c>
    </row>
    <row r="601" spans="2:10" x14ac:dyDescent="0.3">
      <c r="B601" s="6" t="s">
        <v>32</v>
      </c>
      <c r="C601" s="4" t="s">
        <v>64</v>
      </c>
      <c r="D601" s="4" t="s">
        <v>42</v>
      </c>
      <c r="E601" s="5">
        <v>43867</v>
      </c>
      <c r="F601" s="4" t="s">
        <v>40</v>
      </c>
      <c r="G601" s="4" t="s">
        <v>74</v>
      </c>
      <c r="H601" s="4">
        <v>285</v>
      </c>
      <c r="I601" s="10">
        <v>352</v>
      </c>
      <c r="J601" s="11">
        <v>100320</v>
      </c>
    </row>
    <row r="602" spans="2:10" x14ac:dyDescent="0.3">
      <c r="B602" s="6" t="s">
        <v>17</v>
      </c>
      <c r="C602" s="4" t="s">
        <v>48</v>
      </c>
      <c r="D602" s="4" t="s">
        <v>47</v>
      </c>
      <c r="E602" s="5">
        <v>44012</v>
      </c>
      <c r="F602" s="4" t="s">
        <v>14</v>
      </c>
      <c r="G602" s="4" t="s">
        <v>70</v>
      </c>
      <c r="H602" s="4">
        <v>116</v>
      </c>
      <c r="I602" s="10">
        <v>699</v>
      </c>
      <c r="J602" s="11">
        <v>81084</v>
      </c>
    </row>
    <row r="603" spans="2:10" x14ac:dyDescent="0.3">
      <c r="B603" s="6" t="s">
        <v>18</v>
      </c>
      <c r="C603" s="4" t="s">
        <v>49</v>
      </c>
      <c r="D603" s="4" t="s">
        <v>50</v>
      </c>
      <c r="E603" s="5">
        <v>44042</v>
      </c>
      <c r="F603" s="4" t="s">
        <v>16</v>
      </c>
      <c r="G603" s="4" t="s">
        <v>71</v>
      </c>
      <c r="H603" s="4">
        <v>136</v>
      </c>
      <c r="I603" s="10">
        <v>149</v>
      </c>
      <c r="J603" s="11">
        <v>20264</v>
      </c>
    </row>
    <row r="604" spans="2:10" x14ac:dyDescent="0.3">
      <c r="B604" s="6" t="s">
        <v>18</v>
      </c>
      <c r="C604" s="4" t="s">
        <v>49</v>
      </c>
      <c r="D604" s="4" t="s">
        <v>50</v>
      </c>
      <c r="E604" s="5">
        <v>44069</v>
      </c>
      <c r="F604" s="4" t="s">
        <v>12</v>
      </c>
      <c r="G604" s="4" t="s">
        <v>70</v>
      </c>
      <c r="H604" s="4">
        <v>142</v>
      </c>
      <c r="I604" s="10">
        <v>149</v>
      </c>
      <c r="J604" s="11">
        <v>21158</v>
      </c>
    </row>
    <row r="605" spans="2:10" x14ac:dyDescent="0.3">
      <c r="B605" s="6" t="s">
        <v>23</v>
      </c>
      <c r="C605" s="4" t="s">
        <v>56</v>
      </c>
      <c r="D605" s="4" t="s">
        <v>44</v>
      </c>
      <c r="E605" s="5">
        <v>43876</v>
      </c>
      <c r="F605" s="4" t="s">
        <v>26</v>
      </c>
      <c r="G605" s="4" t="s">
        <v>73</v>
      </c>
      <c r="H605" s="4">
        <v>170</v>
      </c>
      <c r="I605" s="10">
        <v>77.900000000000006</v>
      </c>
      <c r="J605" s="11">
        <v>13243.000000000002</v>
      </c>
    </row>
    <row r="606" spans="2:10" x14ac:dyDescent="0.3">
      <c r="B606" s="6" t="s">
        <v>27</v>
      </c>
      <c r="C606" s="4" t="s">
        <v>59</v>
      </c>
      <c r="D606" s="4" t="s">
        <v>47</v>
      </c>
      <c r="E606" s="5">
        <v>44171</v>
      </c>
      <c r="F606" s="4" t="s">
        <v>26</v>
      </c>
      <c r="G606" s="4" t="s">
        <v>73</v>
      </c>
      <c r="H606" s="4">
        <v>215</v>
      </c>
      <c r="I606" s="10">
        <v>49.9</v>
      </c>
      <c r="J606" s="11">
        <v>10728.5</v>
      </c>
    </row>
    <row r="607" spans="2:10" x14ac:dyDescent="0.3">
      <c r="B607" s="6" t="s">
        <v>25</v>
      </c>
      <c r="C607" s="4" t="s">
        <v>58</v>
      </c>
      <c r="D607" s="4" t="s">
        <v>44</v>
      </c>
      <c r="E607" s="5">
        <v>44099</v>
      </c>
      <c r="F607" s="4" t="s">
        <v>12</v>
      </c>
      <c r="G607" s="4" t="s">
        <v>70</v>
      </c>
      <c r="H607" s="4">
        <v>227</v>
      </c>
      <c r="I607" s="10">
        <v>41.9</v>
      </c>
      <c r="J607" s="11">
        <v>9511.2999999999993</v>
      </c>
    </row>
    <row r="608" spans="2:10" x14ac:dyDescent="0.3">
      <c r="B608" s="6" t="s">
        <v>20</v>
      </c>
      <c r="C608" s="4" t="s">
        <v>52</v>
      </c>
      <c r="D608" s="4" t="s">
        <v>42</v>
      </c>
      <c r="E608" s="5">
        <v>43931</v>
      </c>
      <c r="F608" s="4" t="s">
        <v>16</v>
      </c>
      <c r="G608" s="4" t="s">
        <v>71</v>
      </c>
      <c r="H608" s="4">
        <v>241</v>
      </c>
      <c r="I608" s="10">
        <v>343</v>
      </c>
      <c r="J608" s="11">
        <v>82663</v>
      </c>
    </row>
    <row r="609" spans="2:10" x14ac:dyDescent="0.3">
      <c r="B609" s="6" t="s">
        <v>25</v>
      </c>
      <c r="C609" s="4" t="s">
        <v>58</v>
      </c>
      <c r="D609" s="4" t="s">
        <v>44</v>
      </c>
      <c r="E609" s="5">
        <v>44060</v>
      </c>
      <c r="F609" s="4" t="s">
        <v>12</v>
      </c>
      <c r="G609" s="4" t="s">
        <v>70</v>
      </c>
      <c r="H609" s="4">
        <v>166</v>
      </c>
      <c r="I609" s="10">
        <v>41.9</v>
      </c>
      <c r="J609" s="11">
        <v>6955.4</v>
      </c>
    </row>
    <row r="610" spans="2:10" x14ac:dyDescent="0.3">
      <c r="B610" s="6" t="s">
        <v>15</v>
      </c>
      <c r="C610" s="4" t="s">
        <v>46</v>
      </c>
      <c r="D610" s="4" t="s">
        <v>47</v>
      </c>
      <c r="E610" s="5">
        <v>43943</v>
      </c>
      <c r="F610" s="4" t="s">
        <v>16</v>
      </c>
      <c r="G610" s="4" t="s">
        <v>71</v>
      </c>
      <c r="H610" s="4">
        <v>228</v>
      </c>
      <c r="I610" s="10">
        <v>39.9</v>
      </c>
      <c r="J610" s="11">
        <v>9097.1999999999989</v>
      </c>
    </row>
    <row r="611" spans="2:10" x14ac:dyDescent="0.3">
      <c r="B611" s="6" t="s">
        <v>33</v>
      </c>
      <c r="C611" s="4" t="s">
        <v>65</v>
      </c>
      <c r="D611" s="4" t="s">
        <v>50</v>
      </c>
      <c r="E611" s="5">
        <v>44021</v>
      </c>
      <c r="F611" s="4" t="s">
        <v>14</v>
      </c>
      <c r="G611" s="4" t="s">
        <v>70</v>
      </c>
      <c r="H611" s="4">
        <v>278</v>
      </c>
      <c r="I611" s="10">
        <v>201</v>
      </c>
      <c r="J611" s="11">
        <v>55878</v>
      </c>
    </row>
    <row r="612" spans="2:10" x14ac:dyDescent="0.3">
      <c r="B612" s="6" t="s">
        <v>34</v>
      </c>
      <c r="C612" s="4" t="s">
        <v>66</v>
      </c>
      <c r="D612" s="4" t="s">
        <v>47</v>
      </c>
      <c r="E612" s="5">
        <v>44105</v>
      </c>
      <c r="F612" s="4" t="s">
        <v>10</v>
      </c>
      <c r="G612" s="4" t="s">
        <v>72</v>
      </c>
      <c r="H612" s="4">
        <v>123</v>
      </c>
      <c r="I612" s="10">
        <v>49.9</v>
      </c>
      <c r="J612" s="11">
        <v>6137.7</v>
      </c>
    </row>
    <row r="613" spans="2:10" x14ac:dyDescent="0.3">
      <c r="B613" s="6" t="s">
        <v>22</v>
      </c>
      <c r="C613" s="4" t="s">
        <v>54</v>
      </c>
      <c r="D613" s="4" t="s">
        <v>55</v>
      </c>
      <c r="E613" s="5">
        <v>44168</v>
      </c>
      <c r="F613" s="4" t="s">
        <v>16</v>
      </c>
      <c r="G613" s="4" t="s">
        <v>71</v>
      </c>
      <c r="H613" s="4">
        <v>162</v>
      </c>
      <c r="I613" s="10">
        <v>529</v>
      </c>
      <c r="J613" s="11">
        <v>85698</v>
      </c>
    </row>
    <row r="614" spans="2:10" x14ac:dyDescent="0.3">
      <c r="B614" s="6" t="s">
        <v>33</v>
      </c>
      <c r="C614" s="4" t="s">
        <v>65</v>
      </c>
      <c r="D614" s="4" t="s">
        <v>50</v>
      </c>
      <c r="E614" s="5">
        <v>44159</v>
      </c>
      <c r="F614" s="4" t="s">
        <v>12</v>
      </c>
      <c r="G614" s="4" t="s">
        <v>70</v>
      </c>
      <c r="H614" s="4">
        <v>204</v>
      </c>
      <c r="I614" s="10">
        <v>201</v>
      </c>
      <c r="J614" s="11">
        <v>41004</v>
      </c>
    </row>
    <row r="615" spans="2:10" x14ac:dyDescent="0.3">
      <c r="B615" s="6" t="s">
        <v>36</v>
      </c>
      <c r="C615" s="4" t="s">
        <v>68</v>
      </c>
      <c r="D615" s="4" t="s">
        <v>55</v>
      </c>
      <c r="E615" s="5">
        <v>43955</v>
      </c>
      <c r="F615" s="4" t="s">
        <v>10</v>
      </c>
      <c r="G615" s="4" t="s">
        <v>72</v>
      </c>
      <c r="H615" s="4">
        <v>234</v>
      </c>
      <c r="I615" s="10">
        <v>199.9</v>
      </c>
      <c r="J615" s="11">
        <v>46776.6</v>
      </c>
    </row>
    <row r="616" spans="2:10" x14ac:dyDescent="0.3">
      <c r="B616" s="6" t="s">
        <v>20</v>
      </c>
      <c r="C616" s="4" t="s">
        <v>52</v>
      </c>
      <c r="D616" s="4" t="s">
        <v>42</v>
      </c>
      <c r="E616" s="5">
        <v>43849</v>
      </c>
      <c r="F616" s="4" t="s">
        <v>16</v>
      </c>
      <c r="G616" s="4" t="s">
        <v>71</v>
      </c>
      <c r="H616" s="4">
        <v>235</v>
      </c>
      <c r="I616" s="10">
        <v>343</v>
      </c>
      <c r="J616" s="11">
        <v>80605</v>
      </c>
    </row>
    <row r="617" spans="2:10" x14ac:dyDescent="0.3">
      <c r="B617" s="6" t="s">
        <v>18</v>
      </c>
      <c r="C617" s="4" t="s">
        <v>49</v>
      </c>
      <c r="D617" s="4" t="s">
        <v>50</v>
      </c>
      <c r="E617" s="5">
        <v>43931</v>
      </c>
      <c r="F617" s="4" t="s">
        <v>39</v>
      </c>
      <c r="G617" s="4" t="s">
        <v>74</v>
      </c>
      <c r="H617" s="4">
        <v>246</v>
      </c>
      <c r="I617" s="10">
        <v>149</v>
      </c>
      <c r="J617" s="11">
        <v>36654</v>
      </c>
    </row>
    <row r="618" spans="2:10" x14ac:dyDescent="0.3">
      <c r="B618" s="6" t="s">
        <v>23</v>
      </c>
      <c r="C618" s="4" t="s">
        <v>56</v>
      </c>
      <c r="D618" s="4" t="s">
        <v>44</v>
      </c>
      <c r="E618" s="5">
        <v>44141</v>
      </c>
      <c r="F618" s="4" t="s">
        <v>12</v>
      </c>
      <c r="G618" s="4" t="s">
        <v>70</v>
      </c>
      <c r="H618" s="4">
        <v>255</v>
      </c>
      <c r="I618" s="10">
        <v>77.900000000000006</v>
      </c>
      <c r="J618" s="11">
        <v>19864.5</v>
      </c>
    </row>
    <row r="619" spans="2:10" x14ac:dyDescent="0.3">
      <c r="B619" s="6" t="s">
        <v>18</v>
      </c>
      <c r="C619" s="4" t="s">
        <v>49</v>
      </c>
      <c r="D619" s="4" t="s">
        <v>50</v>
      </c>
      <c r="E619" s="5">
        <v>44027</v>
      </c>
      <c r="F619" s="4" t="s">
        <v>10</v>
      </c>
      <c r="G619" s="4" t="s">
        <v>72</v>
      </c>
      <c r="H619" s="4">
        <v>100</v>
      </c>
      <c r="I619" s="10">
        <v>149</v>
      </c>
      <c r="J619" s="11">
        <v>14900</v>
      </c>
    </row>
    <row r="620" spans="2:10" x14ac:dyDescent="0.3">
      <c r="B620" s="6" t="s">
        <v>30</v>
      </c>
      <c r="C620" s="4" t="s">
        <v>62</v>
      </c>
      <c r="D620" s="4" t="s">
        <v>44</v>
      </c>
      <c r="E620" s="5">
        <v>43882</v>
      </c>
      <c r="F620" s="4" t="s">
        <v>16</v>
      </c>
      <c r="G620" s="4" t="s">
        <v>71</v>
      </c>
      <c r="H620" s="4">
        <v>101</v>
      </c>
      <c r="I620" s="10">
        <v>54.9</v>
      </c>
      <c r="J620" s="11">
        <v>5544.9</v>
      </c>
    </row>
    <row r="621" spans="2:10" x14ac:dyDescent="0.3">
      <c r="B621" s="6" t="s">
        <v>18</v>
      </c>
      <c r="C621" s="4" t="s">
        <v>49</v>
      </c>
      <c r="D621" s="4" t="s">
        <v>50</v>
      </c>
      <c r="E621" s="5">
        <v>44192</v>
      </c>
      <c r="F621" s="4" t="s">
        <v>26</v>
      </c>
      <c r="G621" s="4" t="s">
        <v>73</v>
      </c>
      <c r="H621" s="4">
        <v>107</v>
      </c>
      <c r="I621" s="10">
        <v>149</v>
      </c>
      <c r="J621" s="11">
        <v>15943</v>
      </c>
    </row>
    <row r="622" spans="2:10" x14ac:dyDescent="0.3">
      <c r="B622" s="6" t="s">
        <v>15</v>
      </c>
      <c r="C622" s="4" t="s">
        <v>46</v>
      </c>
      <c r="D622" s="4" t="s">
        <v>47</v>
      </c>
      <c r="E622" s="5">
        <v>43846</v>
      </c>
      <c r="F622" s="4" t="s">
        <v>40</v>
      </c>
      <c r="G622" s="4" t="s">
        <v>74</v>
      </c>
      <c r="H622" s="4">
        <v>109</v>
      </c>
      <c r="I622" s="10">
        <v>39.9</v>
      </c>
      <c r="J622" s="11">
        <v>4349.0999999999995</v>
      </c>
    </row>
    <row r="623" spans="2:10" x14ac:dyDescent="0.3">
      <c r="B623" s="6" t="s">
        <v>27</v>
      </c>
      <c r="C623" s="4" t="s">
        <v>59</v>
      </c>
      <c r="D623" s="4" t="s">
        <v>47</v>
      </c>
      <c r="E623" s="5">
        <v>44060</v>
      </c>
      <c r="F623" s="4" t="s">
        <v>37</v>
      </c>
      <c r="G623" s="4" t="s">
        <v>73</v>
      </c>
      <c r="H623" s="4">
        <v>140</v>
      </c>
      <c r="I623" s="10">
        <v>49.9</v>
      </c>
      <c r="J623" s="11">
        <v>6986</v>
      </c>
    </row>
    <row r="624" spans="2:10" x14ac:dyDescent="0.3">
      <c r="B624" s="6" t="s">
        <v>9</v>
      </c>
      <c r="C624" s="4" t="s">
        <v>41</v>
      </c>
      <c r="D624" s="4" t="s">
        <v>42</v>
      </c>
      <c r="E624" s="5">
        <v>44078</v>
      </c>
      <c r="F624" s="4" t="s">
        <v>14</v>
      </c>
      <c r="G624" s="4" t="s">
        <v>70</v>
      </c>
      <c r="H624" s="4">
        <v>165</v>
      </c>
      <c r="I624" s="10">
        <v>301</v>
      </c>
      <c r="J624" s="11">
        <v>49665</v>
      </c>
    </row>
    <row r="625" spans="2:10" x14ac:dyDescent="0.3">
      <c r="B625" s="6" t="s">
        <v>20</v>
      </c>
      <c r="C625" s="4" t="s">
        <v>52</v>
      </c>
      <c r="D625" s="4" t="s">
        <v>42</v>
      </c>
      <c r="E625" s="5">
        <v>43958</v>
      </c>
      <c r="F625" s="4" t="s">
        <v>16</v>
      </c>
      <c r="G625" s="4" t="s">
        <v>71</v>
      </c>
      <c r="H625" s="4">
        <v>222</v>
      </c>
      <c r="I625" s="10">
        <v>343</v>
      </c>
      <c r="J625" s="11">
        <v>76146</v>
      </c>
    </row>
    <row r="626" spans="2:10" x14ac:dyDescent="0.3">
      <c r="B626" s="6" t="s">
        <v>36</v>
      </c>
      <c r="C626" s="4" t="s">
        <v>68</v>
      </c>
      <c r="D626" s="4" t="s">
        <v>55</v>
      </c>
      <c r="E626" s="5">
        <v>44189</v>
      </c>
      <c r="F626" s="4" t="s">
        <v>12</v>
      </c>
      <c r="G626" s="4" t="s">
        <v>70</v>
      </c>
      <c r="H626" s="4">
        <v>267</v>
      </c>
      <c r="I626" s="10">
        <v>199.9</v>
      </c>
      <c r="J626" s="11">
        <v>53373.3</v>
      </c>
    </row>
    <row r="627" spans="2:10" x14ac:dyDescent="0.3">
      <c r="B627" s="6" t="s">
        <v>24</v>
      </c>
      <c r="C627" s="4" t="s">
        <v>57</v>
      </c>
      <c r="D627" s="4" t="s">
        <v>55</v>
      </c>
      <c r="E627" s="5">
        <v>43961</v>
      </c>
      <c r="F627" s="4" t="s">
        <v>26</v>
      </c>
      <c r="G627" s="4" t="s">
        <v>73</v>
      </c>
      <c r="H627" s="4">
        <v>280</v>
      </c>
      <c r="I627" s="10">
        <v>299</v>
      </c>
      <c r="J627" s="11">
        <v>83720</v>
      </c>
    </row>
    <row r="628" spans="2:10" x14ac:dyDescent="0.3">
      <c r="B628" s="6" t="s">
        <v>21</v>
      </c>
      <c r="C628" s="4" t="s">
        <v>53</v>
      </c>
      <c r="D628" s="4" t="s">
        <v>50</v>
      </c>
      <c r="E628" s="5">
        <v>43973</v>
      </c>
      <c r="F628" s="4" t="s">
        <v>14</v>
      </c>
      <c r="G628" s="4" t="s">
        <v>70</v>
      </c>
      <c r="H628" s="4">
        <v>128</v>
      </c>
      <c r="I628" s="10">
        <v>398</v>
      </c>
      <c r="J628" s="11">
        <v>50944</v>
      </c>
    </row>
    <row r="629" spans="2:10" x14ac:dyDescent="0.3">
      <c r="B629" s="6" t="s">
        <v>20</v>
      </c>
      <c r="C629" s="4" t="s">
        <v>52</v>
      </c>
      <c r="D629" s="4" t="s">
        <v>42</v>
      </c>
      <c r="E629" s="5">
        <v>44000</v>
      </c>
      <c r="F629" s="4" t="s">
        <v>26</v>
      </c>
      <c r="G629" s="4" t="s">
        <v>73</v>
      </c>
      <c r="H629" s="4">
        <v>173</v>
      </c>
      <c r="I629" s="10">
        <v>343</v>
      </c>
      <c r="J629" s="11">
        <v>59339</v>
      </c>
    </row>
    <row r="630" spans="2:10" x14ac:dyDescent="0.3">
      <c r="B630" s="6" t="s">
        <v>31</v>
      </c>
      <c r="C630" s="4" t="s">
        <v>63</v>
      </c>
      <c r="D630" s="4" t="s">
        <v>55</v>
      </c>
      <c r="E630" s="5">
        <v>43840</v>
      </c>
      <c r="F630" s="4" t="s">
        <v>12</v>
      </c>
      <c r="G630" s="4" t="s">
        <v>70</v>
      </c>
      <c r="H630" s="4">
        <v>185</v>
      </c>
      <c r="I630" s="10">
        <v>699</v>
      </c>
      <c r="J630" s="11">
        <v>129315</v>
      </c>
    </row>
    <row r="631" spans="2:10" x14ac:dyDescent="0.3">
      <c r="B631" s="6" t="s">
        <v>9</v>
      </c>
      <c r="C631" s="4" t="s">
        <v>41</v>
      </c>
      <c r="D631" s="4" t="s">
        <v>42</v>
      </c>
      <c r="E631" s="5">
        <v>44162</v>
      </c>
      <c r="F631" s="4" t="s">
        <v>40</v>
      </c>
      <c r="G631" s="4" t="s">
        <v>74</v>
      </c>
      <c r="H631" s="4">
        <v>216</v>
      </c>
      <c r="I631" s="10">
        <v>301</v>
      </c>
      <c r="J631" s="11">
        <v>65016</v>
      </c>
    </row>
    <row r="632" spans="2:10" x14ac:dyDescent="0.3">
      <c r="B632" s="6" t="s">
        <v>33</v>
      </c>
      <c r="C632" s="4" t="s">
        <v>65</v>
      </c>
      <c r="D632" s="4" t="s">
        <v>50</v>
      </c>
      <c r="E632" s="5">
        <v>44117</v>
      </c>
      <c r="F632" s="4" t="s">
        <v>14</v>
      </c>
      <c r="G632" s="4" t="s">
        <v>70</v>
      </c>
      <c r="H632" s="4">
        <v>227</v>
      </c>
      <c r="I632" s="10">
        <v>201</v>
      </c>
      <c r="J632" s="11">
        <v>45627</v>
      </c>
    </row>
    <row r="633" spans="2:10" ht="15" thickBot="1" x14ac:dyDescent="0.35">
      <c r="B633" s="7" t="s">
        <v>17</v>
      </c>
      <c r="C633" s="8" t="s">
        <v>48</v>
      </c>
      <c r="D633" s="8" t="s">
        <v>47</v>
      </c>
      <c r="E633" s="9">
        <v>44108</v>
      </c>
      <c r="F633" s="8" t="s">
        <v>39</v>
      </c>
      <c r="G633" s="8" t="s">
        <v>74</v>
      </c>
      <c r="H633" s="8">
        <v>272</v>
      </c>
      <c r="I633" s="12">
        <v>699</v>
      </c>
      <c r="J633" s="13">
        <v>190128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C53A-A62E-4DB6-84EE-569A8DF62A74}">
  <dimension ref="B2:H16"/>
  <sheetViews>
    <sheetView workbookViewId="0">
      <selection activeCell="D21" sqref="D21"/>
    </sheetView>
  </sheetViews>
  <sheetFormatPr defaultRowHeight="14.4" x14ac:dyDescent="0.3"/>
  <cols>
    <col min="1" max="1" width="4.44140625" customWidth="1"/>
    <col min="2" max="2" width="20.77734375" customWidth="1"/>
    <col min="3" max="3" width="12" customWidth="1"/>
    <col min="4" max="4" width="14.44140625" customWidth="1"/>
  </cols>
  <sheetData>
    <row r="2" spans="2:8" ht="15.6" x14ac:dyDescent="0.3">
      <c r="B2" s="1" t="s">
        <v>92</v>
      </c>
    </row>
    <row r="4" spans="2:8" x14ac:dyDescent="0.3">
      <c r="B4" s="28" t="s">
        <v>93</v>
      </c>
      <c r="C4" s="28"/>
      <c r="D4" s="28"/>
      <c r="E4" s="28"/>
      <c r="F4" s="20"/>
      <c r="G4" s="20"/>
      <c r="H4" s="20"/>
    </row>
    <row r="5" spans="2:8" x14ac:dyDescent="0.3">
      <c r="B5" s="21" t="s">
        <v>97</v>
      </c>
      <c r="C5" s="22"/>
      <c r="D5" s="22"/>
      <c r="E5" s="22"/>
    </row>
    <row r="6" spans="2:8" x14ac:dyDescent="0.3">
      <c r="B6" s="21" t="s">
        <v>95</v>
      </c>
      <c r="C6" s="22"/>
      <c r="D6" s="22"/>
      <c r="E6" s="22"/>
      <c r="G6" s="23" t="s">
        <v>0</v>
      </c>
    </row>
    <row r="7" spans="2:8" x14ac:dyDescent="0.3">
      <c r="B7" s="21" t="s">
        <v>96</v>
      </c>
      <c r="C7" s="22"/>
      <c r="D7" s="22"/>
      <c r="E7" s="22"/>
    </row>
    <row r="8" spans="2:8" x14ac:dyDescent="0.3">
      <c r="B8" s="21" t="s">
        <v>94</v>
      </c>
      <c r="C8" s="22"/>
      <c r="D8" s="22"/>
      <c r="E8" s="22"/>
    </row>
    <row r="11" spans="2:8" x14ac:dyDescent="0.3">
      <c r="B11" s="21" t="s">
        <v>908</v>
      </c>
      <c r="C11">
        <v>10</v>
      </c>
      <c r="D11" s="24"/>
    </row>
    <row r="12" spans="2:8" x14ac:dyDescent="0.3">
      <c r="B12" s="21" t="s">
        <v>909</v>
      </c>
      <c r="C12">
        <v>11</v>
      </c>
    </row>
    <row r="13" spans="2:8" x14ac:dyDescent="0.3">
      <c r="B13" s="21" t="s">
        <v>910</v>
      </c>
      <c r="C13">
        <v>12</v>
      </c>
    </row>
    <row r="14" spans="2:8" x14ac:dyDescent="0.3">
      <c r="B14" s="21" t="s">
        <v>911</v>
      </c>
      <c r="C14">
        <v>13</v>
      </c>
    </row>
    <row r="15" spans="2:8" x14ac:dyDescent="0.3">
      <c r="B15" s="21" t="s">
        <v>912</v>
      </c>
      <c r="C15">
        <v>14</v>
      </c>
    </row>
    <row r="16" spans="2:8" x14ac:dyDescent="0.3">
      <c r="B16" s="21" t="s">
        <v>913</v>
      </c>
      <c r="C16">
        <v>15</v>
      </c>
    </row>
  </sheetData>
  <mergeCells count="1">
    <mergeCell ref="B4:E4"/>
  </mergeCells>
  <phoneticPr fontId="9" type="noConversion"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A425-2198-45F6-B5E3-113F787B5F1A}">
  <sheetPr>
    <tabColor rgb="FFFFC000"/>
  </sheetPr>
  <dimension ref="A3:L78"/>
  <sheetViews>
    <sheetView tabSelected="1" workbookViewId="0">
      <selection activeCell="L24" sqref="L24"/>
    </sheetView>
  </sheetViews>
  <sheetFormatPr defaultRowHeight="14.4" x14ac:dyDescent="0.3"/>
  <cols>
    <col min="1" max="1" width="22.5546875" customWidth="1"/>
    <col min="2" max="2" width="12.6640625" bestFit="1" customWidth="1"/>
    <col min="8" max="8" width="29.5546875" bestFit="1" customWidth="1"/>
    <col min="10" max="10" width="3.44140625" customWidth="1"/>
    <col min="11" max="11" width="27.33203125" customWidth="1"/>
  </cols>
  <sheetData>
    <row r="3" spans="1:12" x14ac:dyDescent="0.3">
      <c r="A3" s="30" t="s">
        <v>878</v>
      </c>
      <c r="B3" t="s">
        <v>917</v>
      </c>
      <c r="H3" s="30" t="s">
        <v>878</v>
      </c>
      <c r="I3" t="s">
        <v>917</v>
      </c>
      <c r="K3" s="30" t="s">
        <v>878</v>
      </c>
      <c r="L3" t="s">
        <v>917</v>
      </c>
    </row>
    <row r="4" spans="1:12" x14ac:dyDescent="0.3">
      <c r="A4" s="32" t="s">
        <v>914</v>
      </c>
      <c r="B4" s="29">
        <v>31697.999999999996</v>
      </c>
      <c r="H4" s="32" t="s">
        <v>281</v>
      </c>
      <c r="I4" s="29">
        <v>42160</v>
      </c>
      <c r="K4" s="32" t="s">
        <v>758</v>
      </c>
      <c r="L4" s="29">
        <v>115673.39000000001</v>
      </c>
    </row>
    <row r="5" spans="1:12" x14ac:dyDescent="0.3">
      <c r="A5" s="32" t="s">
        <v>915</v>
      </c>
      <c r="B5" s="29">
        <v>127615.00000000001</v>
      </c>
      <c r="H5" s="32" t="s">
        <v>265</v>
      </c>
      <c r="I5" s="29">
        <v>19705.16</v>
      </c>
      <c r="K5" s="32" t="s">
        <v>725</v>
      </c>
      <c r="L5" s="29">
        <v>52245.9</v>
      </c>
    </row>
    <row r="6" spans="1:12" x14ac:dyDescent="0.3">
      <c r="A6" s="32" t="s">
        <v>916</v>
      </c>
      <c r="B6" s="29">
        <v>104253.97999999998</v>
      </c>
      <c r="H6" s="32" t="s">
        <v>328</v>
      </c>
      <c r="I6" s="29">
        <v>16362.8</v>
      </c>
      <c r="K6" s="32" t="s">
        <v>857</v>
      </c>
      <c r="L6" s="29">
        <v>29073.45</v>
      </c>
    </row>
    <row r="7" spans="1:12" x14ac:dyDescent="0.3">
      <c r="A7" s="32" t="s">
        <v>879</v>
      </c>
      <c r="B7" s="29">
        <v>263566.98</v>
      </c>
      <c r="H7" s="32" t="s">
        <v>322</v>
      </c>
      <c r="I7" s="29">
        <v>14080</v>
      </c>
      <c r="K7" s="32" t="s">
        <v>534</v>
      </c>
      <c r="L7" s="29">
        <v>19711.13</v>
      </c>
    </row>
    <row r="8" spans="1:12" x14ac:dyDescent="0.3">
      <c r="H8" s="32" t="s">
        <v>317</v>
      </c>
      <c r="I8" s="29">
        <v>13740.800000000001</v>
      </c>
      <c r="K8" s="32" t="s">
        <v>673</v>
      </c>
      <c r="L8" s="29">
        <v>16325.15</v>
      </c>
    </row>
    <row r="9" spans="1:12" x14ac:dyDescent="0.3">
      <c r="H9" s="32" t="s">
        <v>241</v>
      </c>
      <c r="I9" s="29">
        <v>13509.6</v>
      </c>
      <c r="K9" s="32" t="s">
        <v>780</v>
      </c>
      <c r="L9" s="29">
        <v>12489.7</v>
      </c>
    </row>
    <row r="10" spans="1:12" x14ac:dyDescent="0.3">
      <c r="H10" s="32" t="s">
        <v>311</v>
      </c>
      <c r="I10" s="29">
        <v>5916</v>
      </c>
      <c r="K10" s="32" t="s">
        <v>634</v>
      </c>
      <c r="L10" s="29">
        <v>4258.6000000000004</v>
      </c>
    </row>
    <row r="11" spans="1:12" x14ac:dyDescent="0.3">
      <c r="H11" s="32" t="s">
        <v>324</v>
      </c>
      <c r="I11" s="29">
        <v>5603.2</v>
      </c>
      <c r="K11" s="32" t="s">
        <v>617</v>
      </c>
      <c r="L11" s="29">
        <v>3490.02</v>
      </c>
    </row>
    <row r="12" spans="1:12" x14ac:dyDescent="0.3">
      <c r="H12" s="32" t="s">
        <v>243</v>
      </c>
      <c r="I12" s="29">
        <v>5187.5</v>
      </c>
      <c r="K12" s="32" t="s">
        <v>792</v>
      </c>
      <c r="L12" s="29">
        <v>3361</v>
      </c>
    </row>
    <row r="13" spans="1:12" x14ac:dyDescent="0.3">
      <c r="H13" s="32" t="s">
        <v>211</v>
      </c>
      <c r="I13" s="29">
        <v>5168</v>
      </c>
      <c r="K13" s="32" t="s">
        <v>559</v>
      </c>
      <c r="L13" s="29">
        <v>3063.2000000000003</v>
      </c>
    </row>
    <row r="14" spans="1:12" x14ac:dyDescent="0.3">
      <c r="H14" s="32" t="s">
        <v>239</v>
      </c>
      <c r="I14" s="29">
        <v>4739.5</v>
      </c>
      <c r="K14" s="32" t="s">
        <v>796</v>
      </c>
      <c r="L14" s="29">
        <v>1947.24</v>
      </c>
    </row>
    <row r="15" spans="1:12" x14ac:dyDescent="0.3">
      <c r="H15" s="32" t="s">
        <v>231</v>
      </c>
      <c r="I15" s="29">
        <v>4636</v>
      </c>
      <c r="K15" s="32" t="s">
        <v>816</v>
      </c>
      <c r="L15" s="29">
        <v>1571.2</v>
      </c>
    </row>
    <row r="16" spans="1:12" x14ac:dyDescent="0.3">
      <c r="H16" s="32" t="s">
        <v>345</v>
      </c>
      <c r="I16" s="29">
        <v>4364.5</v>
      </c>
      <c r="K16" s="32" t="s">
        <v>605</v>
      </c>
      <c r="L16" s="29">
        <v>357</v>
      </c>
    </row>
    <row r="17" spans="8:12" x14ac:dyDescent="0.3">
      <c r="H17" s="32" t="s">
        <v>330</v>
      </c>
      <c r="I17" s="29">
        <v>4300.6000000000004</v>
      </c>
      <c r="K17" s="32" t="s">
        <v>879</v>
      </c>
      <c r="L17" s="29">
        <v>263566.98000000004</v>
      </c>
    </row>
    <row r="18" spans="8:12" x14ac:dyDescent="0.3">
      <c r="H18" s="32" t="s">
        <v>315</v>
      </c>
      <c r="I18" s="29">
        <v>4008</v>
      </c>
    </row>
    <row r="19" spans="8:12" x14ac:dyDescent="0.3">
      <c r="H19" s="32" t="s">
        <v>261</v>
      </c>
      <c r="I19" s="29">
        <v>3950</v>
      </c>
    </row>
    <row r="20" spans="8:12" x14ac:dyDescent="0.3">
      <c r="H20" s="32" t="s">
        <v>221</v>
      </c>
      <c r="I20" s="29">
        <v>3780</v>
      </c>
    </row>
    <row r="21" spans="8:12" x14ac:dyDescent="0.3">
      <c r="H21" s="32" t="s">
        <v>346</v>
      </c>
      <c r="I21" s="29">
        <v>3763.5999999999995</v>
      </c>
    </row>
    <row r="22" spans="8:12" x14ac:dyDescent="0.3">
      <c r="H22" s="32" t="s">
        <v>341</v>
      </c>
      <c r="I22" s="29">
        <v>3600</v>
      </c>
    </row>
    <row r="23" spans="8:12" x14ac:dyDescent="0.3">
      <c r="H23" s="32" t="s">
        <v>277</v>
      </c>
      <c r="I23" s="29">
        <v>3515</v>
      </c>
    </row>
    <row r="24" spans="8:12" x14ac:dyDescent="0.3">
      <c r="H24" s="32" t="s">
        <v>326</v>
      </c>
      <c r="I24" s="29">
        <v>3505.5</v>
      </c>
    </row>
    <row r="25" spans="8:12" x14ac:dyDescent="0.3">
      <c r="H25" s="32" t="s">
        <v>332</v>
      </c>
      <c r="I25" s="29">
        <v>3458</v>
      </c>
    </row>
    <row r="26" spans="8:12" x14ac:dyDescent="0.3">
      <c r="H26" s="32" t="s">
        <v>259</v>
      </c>
      <c r="I26" s="29">
        <v>3397.35</v>
      </c>
    </row>
    <row r="27" spans="8:12" x14ac:dyDescent="0.3">
      <c r="H27" s="32" t="s">
        <v>307</v>
      </c>
      <c r="I27" s="29">
        <v>3286</v>
      </c>
    </row>
    <row r="28" spans="8:12" x14ac:dyDescent="0.3">
      <c r="H28" s="32" t="s">
        <v>209</v>
      </c>
      <c r="I28" s="29">
        <v>3103.2</v>
      </c>
    </row>
    <row r="29" spans="8:12" x14ac:dyDescent="0.3">
      <c r="H29" s="32" t="s">
        <v>352</v>
      </c>
      <c r="I29" s="29">
        <v>3060</v>
      </c>
    </row>
    <row r="30" spans="8:12" x14ac:dyDescent="0.3">
      <c r="H30" s="32" t="s">
        <v>339</v>
      </c>
      <c r="I30" s="29">
        <v>3060</v>
      </c>
    </row>
    <row r="31" spans="8:12" x14ac:dyDescent="0.3">
      <c r="H31" s="32" t="s">
        <v>227</v>
      </c>
      <c r="I31" s="29">
        <v>2945</v>
      </c>
    </row>
    <row r="32" spans="8:12" x14ac:dyDescent="0.3">
      <c r="H32" s="32" t="s">
        <v>269</v>
      </c>
      <c r="I32" s="29">
        <v>2832.5</v>
      </c>
    </row>
    <row r="33" spans="8:9" x14ac:dyDescent="0.3">
      <c r="H33" s="32" t="s">
        <v>276</v>
      </c>
      <c r="I33" s="29">
        <v>2772</v>
      </c>
    </row>
    <row r="34" spans="8:9" x14ac:dyDescent="0.3">
      <c r="H34" s="32" t="s">
        <v>293</v>
      </c>
      <c r="I34" s="29">
        <v>2553.5</v>
      </c>
    </row>
    <row r="35" spans="8:9" x14ac:dyDescent="0.3">
      <c r="H35" s="32" t="s">
        <v>223</v>
      </c>
      <c r="I35" s="29">
        <v>2320</v>
      </c>
    </row>
    <row r="36" spans="8:9" x14ac:dyDescent="0.3">
      <c r="H36" s="32" t="s">
        <v>350</v>
      </c>
      <c r="I36" s="29">
        <v>2292.4499999999998</v>
      </c>
    </row>
    <row r="37" spans="8:9" x14ac:dyDescent="0.3">
      <c r="H37" s="32" t="s">
        <v>247</v>
      </c>
      <c r="I37" s="29">
        <v>2170.8000000000002</v>
      </c>
    </row>
    <row r="38" spans="8:9" x14ac:dyDescent="0.3">
      <c r="H38" s="32" t="s">
        <v>287</v>
      </c>
      <c r="I38" s="29">
        <v>2016.65</v>
      </c>
    </row>
    <row r="39" spans="8:9" x14ac:dyDescent="0.3">
      <c r="H39" s="32" t="s">
        <v>285</v>
      </c>
      <c r="I39" s="29">
        <v>1876.6</v>
      </c>
    </row>
    <row r="40" spans="8:9" x14ac:dyDescent="0.3">
      <c r="H40" s="32" t="s">
        <v>235</v>
      </c>
      <c r="I40" s="29">
        <v>1850.7</v>
      </c>
    </row>
    <row r="41" spans="8:9" x14ac:dyDescent="0.3">
      <c r="H41" s="32" t="s">
        <v>217</v>
      </c>
      <c r="I41" s="29">
        <v>1783.9</v>
      </c>
    </row>
    <row r="42" spans="8:9" x14ac:dyDescent="0.3">
      <c r="H42" s="32" t="s">
        <v>295</v>
      </c>
      <c r="I42" s="29">
        <v>1767</v>
      </c>
    </row>
    <row r="43" spans="8:9" x14ac:dyDescent="0.3">
      <c r="H43" s="32" t="s">
        <v>313</v>
      </c>
      <c r="I43" s="29">
        <v>1673.3000000000002</v>
      </c>
    </row>
    <row r="44" spans="8:9" x14ac:dyDescent="0.3">
      <c r="H44" s="32" t="s">
        <v>291</v>
      </c>
      <c r="I44" s="29">
        <v>1656</v>
      </c>
    </row>
    <row r="45" spans="8:9" x14ac:dyDescent="0.3">
      <c r="H45" s="32" t="s">
        <v>275</v>
      </c>
      <c r="I45" s="29">
        <v>1610</v>
      </c>
    </row>
    <row r="46" spans="8:9" x14ac:dyDescent="0.3">
      <c r="H46" s="32" t="s">
        <v>233</v>
      </c>
      <c r="I46" s="29">
        <v>1560</v>
      </c>
    </row>
    <row r="47" spans="8:9" x14ac:dyDescent="0.3">
      <c r="H47" s="32" t="s">
        <v>279</v>
      </c>
      <c r="I47" s="29">
        <v>1560</v>
      </c>
    </row>
    <row r="48" spans="8:9" x14ac:dyDescent="0.3">
      <c r="H48" s="32" t="s">
        <v>263</v>
      </c>
      <c r="I48" s="29">
        <v>1549.2</v>
      </c>
    </row>
    <row r="49" spans="8:9" x14ac:dyDescent="0.3">
      <c r="H49" s="32" t="s">
        <v>249</v>
      </c>
      <c r="I49" s="29">
        <v>1390</v>
      </c>
    </row>
    <row r="50" spans="8:9" x14ac:dyDescent="0.3">
      <c r="H50" s="32" t="s">
        <v>297</v>
      </c>
      <c r="I50" s="29">
        <v>1368</v>
      </c>
    </row>
    <row r="51" spans="8:9" x14ac:dyDescent="0.3">
      <c r="H51" s="32" t="s">
        <v>245</v>
      </c>
      <c r="I51" s="29">
        <v>1278.1999999999998</v>
      </c>
    </row>
    <row r="52" spans="8:9" x14ac:dyDescent="0.3">
      <c r="H52" s="32" t="s">
        <v>303</v>
      </c>
      <c r="I52" s="29">
        <v>1260</v>
      </c>
    </row>
    <row r="53" spans="8:9" x14ac:dyDescent="0.3">
      <c r="H53" s="32" t="s">
        <v>289</v>
      </c>
      <c r="I53" s="29">
        <v>1246</v>
      </c>
    </row>
    <row r="54" spans="8:9" x14ac:dyDescent="0.3">
      <c r="H54" s="32" t="s">
        <v>347</v>
      </c>
      <c r="I54" s="29">
        <v>1230</v>
      </c>
    </row>
    <row r="55" spans="8:9" x14ac:dyDescent="0.3">
      <c r="H55" s="32" t="s">
        <v>215</v>
      </c>
      <c r="I55" s="29">
        <v>1188</v>
      </c>
    </row>
    <row r="56" spans="8:9" x14ac:dyDescent="0.3">
      <c r="H56" s="32" t="s">
        <v>229</v>
      </c>
      <c r="I56" s="29">
        <v>1113</v>
      </c>
    </row>
    <row r="57" spans="8:9" x14ac:dyDescent="0.3">
      <c r="H57" s="32" t="s">
        <v>320</v>
      </c>
      <c r="I57" s="29">
        <v>1073.25</v>
      </c>
    </row>
    <row r="58" spans="8:9" x14ac:dyDescent="0.3">
      <c r="H58" s="32" t="s">
        <v>271</v>
      </c>
      <c r="I58" s="29">
        <v>1056</v>
      </c>
    </row>
    <row r="59" spans="8:9" x14ac:dyDescent="0.3">
      <c r="H59" s="32" t="s">
        <v>251</v>
      </c>
      <c r="I59" s="29">
        <v>1008</v>
      </c>
    </row>
    <row r="60" spans="8:9" x14ac:dyDescent="0.3">
      <c r="H60" s="32" t="s">
        <v>354</v>
      </c>
      <c r="I60" s="29">
        <v>988</v>
      </c>
    </row>
    <row r="61" spans="8:9" x14ac:dyDescent="0.3">
      <c r="H61" s="32" t="s">
        <v>237</v>
      </c>
      <c r="I61" s="29">
        <v>930</v>
      </c>
    </row>
    <row r="62" spans="8:9" x14ac:dyDescent="0.3">
      <c r="H62" s="32" t="s">
        <v>267</v>
      </c>
      <c r="I62" s="29">
        <v>926.36999999999989</v>
      </c>
    </row>
    <row r="63" spans="8:9" x14ac:dyDescent="0.3">
      <c r="H63" s="32" t="s">
        <v>334</v>
      </c>
      <c r="I63" s="29">
        <v>904.35</v>
      </c>
    </row>
    <row r="64" spans="8:9" x14ac:dyDescent="0.3">
      <c r="H64" s="32" t="s">
        <v>283</v>
      </c>
      <c r="I64" s="29">
        <v>648</v>
      </c>
    </row>
    <row r="65" spans="8:9" x14ac:dyDescent="0.3">
      <c r="H65" s="32" t="s">
        <v>299</v>
      </c>
      <c r="I65" s="29">
        <v>627</v>
      </c>
    </row>
    <row r="66" spans="8:9" x14ac:dyDescent="0.3">
      <c r="H66" s="32" t="s">
        <v>225</v>
      </c>
      <c r="I66" s="29">
        <v>582</v>
      </c>
    </row>
    <row r="67" spans="8:9" x14ac:dyDescent="0.3">
      <c r="H67" s="32" t="s">
        <v>257</v>
      </c>
      <c r="I67" s="29">
        <v>568.4</v>
      </c>
    </row>
    <row r="68" spans="8:9" x14ac:dyDescent="0.3">
      <c r="H68" s="32" t="s">
        <v>273</v>
      </c>
      <c r="I68" s="29">
        <v>500.5</v>
      </c>
    </row>
    <row r="69" spans="8:9" x14ac:dyDescent="0.3">
      <c r="H69" s="32" t="s">
        <v>255</v>
      </c>
      <c r="I69" s="29">
        <v>436.5</v>
      </c>
    </row>
    <row r="70" spans="8:9" x14ac:dyDescent="0.3">
      <c r="H70" s="32" t="s">
        <v>253</v>
      </c>
      <c r="I70" s="29">
        <v>414</v>
      </c>
    </row>
    <row r="71" spans="8:9" x14ac:dyDescent="0.3">
      <c r="H71" s="32" t="s">
        <v>343</v>
      </c>
      <c r="I71" s="29">
        <v>315</v>
      </c>
    </row>
    <row r="72" spans="8:9" x14ac:dyDescent="0.3">
      <c r="H72" s="32" t="s">
        <v>319</v>
      </c>
      <c r="I72" s="29">
        <v>292.5</v>
      </c>
    </row>
    <row r="73" spans="8:9" x14ac:dyDescent="0.3">
      <c r="H73" s="32" t="s">
        <v>309</v>
      </c>
      <c r="I73" s="29">
        <v>252</v>
      </c>
    </row>
    <row r="74" spans="8:9" x14ac:dyDescent="0.3">
      <c r="H74" s="32" t="s">
        <v>338</v>
      </c>
      <c r="I74" s="29">
        <v>140</v>
      </c>
    </row>
    <row r="75" spans="8:9" x14ac:dyDescent="0.3">
      <c r="H75" s="32" t="s">
        <v>213</v>
      </c>
      <c r="I75" s="29">
        <v>40</v>
      </c>
    </row>
    <row r="76" spans="8:9" x14ac:dyDescent="0.3">
      <c r="H76" s="32" t="s">
        <v>219</v>
      </c>
      <c r="I76" s="29">
        <v>25</v>
      </c>
    </row>
    <row r="77" spans="8:9" x14ac:dyDescent="0.3">
      <c r="H77" s="32" t="s">
        <v>336</v>
      </c>
      <c r="I77" s="29">
        <v>17</v>
      </c>
    </row>
    <row r="78" spans="8:9" x14ac:dyDescent="0.3">
      <c r="H78" s="32" t="s">
        <v>879</v>
      </c>
      <c r="I78" s="29">
        <v>263566.98</v>
      </c>
    </row>
  </sheetData>
  <pageMargins left="0.7" right="0.7" top="0.78740157499999996" bottom="0.78740157499999996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63BCF-BD33-46D1-B2FF-85C68FEF796E}">
  <sheetPr>
    <tabColor theme="9" tint="0.39997558519241921"/>
  </sheetPr>
  <dimension ref="B2:K2180"/>
  <sheetViews>
    <sheetView zoomScale="115" zoomScaleNormal="115" workbookViewId="0">
      <selection activeCell="F29" sqref="F29"/>
    </sheetView>
  </sheetViews>
  <sheetFormatPr defaultRowHeight="14.4" x14ac:dyDescent="0.3"/>
  <cols>
    <col min="1" max="1" width="4.6640625" style="25" customWidth="1"/>
    <col min="2" max="2" width="8.88671875" style="25"/>
    <col min="3" max="3" width="10.21875" style="25" customWidth="1"/>
    <col min="4" max="4" width="10.109375" style="25" bestFit="1" customWidth="1"/>
    <col min="5" max="5" width="8.88671875" style="25"/>
    <col min="6" max="6" width="14.33203125" style="25" customWidth="1"/>
    <col min="7" max="7" width="8.88671875" style="25"/>
    <col min="8" max="8" width="8.6640625" style="25" bestFit="1" customWidth="1"/>
    <col min="9" max="9" width="8.6640625" style="25" customWidth="1"/>
    <col min="10" max="10" width="33.109375" style="25" bestFit="1" customWidth="1"/>
    <col min="11" max="11" width="11.44140625" style="25" bestFit="1" customWidth="1"/>
    <col min="12" max="16384" width="8.88671875" style="25"/>
  </cols>
  <sheetData>
    <row r="2" spans="2:10" ht="15.6" x14ac:dyDescent="0.3">
      <c r="B2" s="1" t="s">
        <v>89</v>
      </c>
      <c r="C2"/>
      <c r="D2"/>
      <c r="E2"/>
      <c r="F2"/>
      <c r="G2"/>
      <c r="H2"/>
      <c r="I2"/>
    </row>
    <row r="3" spans="2:10" x14ac:dyDescent="0.3">
      <c r="B3"/>
      <c r="C3"/>
      <c r="D3"/>
      <c r="E3"/>
      <c r="F3"/>
      <c r="G3"/>
      <c r="H3"/>
      <c r="I3"/>
    </row>
    <row r="4" spans="2:10" x14ac:dyDescent="0.3">
      <c r="B4" s="2" t="s">
        <v>875</v>
      </c>
      <c r="C4" s="3"/>
      <c r="D4" s="3"/>
      <c r="E4" s="3"/>
      <c r="F4" s="3"/>
      <c r="G4" s="3"/>
      <c r="H4" s="3"/>
      <c r="I4" s="3"/>
      <c r="J4" s="3"/>
    </row>
    <row r="5" spans="2:10" x14ac:dyDescent="0.3">
      <c r="B5" s="2" t="s">
        <v>874</v>
      </c>
      <c r="C5" s="3"/>
      <c r="D5" s="3"/>
      <c r="E5" s="3"/>
      <c r="F5" s="3"/>
      <c r="G5" s="3"/>
      <c r="H5" s="3"/>
      <c r="I5" s="3"/>
      <c r="J5" s="3"/>
    </row>
    <row r="6" spans="2:10" x14ac:dyDescent="0.3">
      <c r="B6" s="2" t="s">
        <v>876</v>
      </c>
      <c r="C6" s="2"/>
      <c r="D6" s="2"/>
      <c r="E6" s="2"/>
      <c r="F6" s="2"/>
      <c r="G6" s="2"/>
      <c r="H6" s="2"/>
      <c r="I6" s="2"/>
      <c r="J6" s="2"/>
    </row>
    <row r="7" spans="2:10" x14ac:dyDescent="0.3">
      <c r="B7" s="2" t="s">
        <v>877</v>
      </c>
      <c r="C7" s="2"/>
      <c r="D7" s="2"/>
      <c r="E7" s="2"/>
      <c r="F7" s="2"/>
      <c r="G7" s="2"/>
      <c r="H7" s="2"/>
      <c r="I7" s="2"/>
      <c r="J7" s="2"/>
    </row>
    <row r="25" spans="2:11" x14ac:dyDescent="0.3">
      <c r="B25" s="25" t="s">
        <v>98</v>
      </c>
      <c r="C25" s="25" t="s">
        <v>99</v>
      </c>
      <c r="D25" s="25" t="s">
        <v>100</v>
      </c>
      <c r="E25" s="25" t="s">
        <v>101</v>
      </c>
      <c r="F25" s="25" t="s">
        <v>102</v>
      </c>
      <c r="G25" s="25" t="s">
        <v>103</v>
      </c>
      <c r="H25" s="25" t="s">
        <v>104</v>
      </c>
      <c r="I25" s="25" t="s">
        <v>105</v>
      </c>
      <c r="J25" s="25" t="s">
        <v>106</v>
      </c>
      <c r="K25" s="25" t="s">
        <v>110</v>
      </c>
    </row>
    <row r="26" spans="2:11" x14ac:dyDescent="0.3">
      <c r="B26" s="25">
        <v>10248</v>
      </c>
      <c r="C26" s="25" t="s">
        <v>113</v>
      </c>
      <c r="D26" s="26">
        <v>42951</v>
      </c>
      <c r="E26" s="25">
        <v>11</v>
      </c>
      <c r="F26" s="33" t="str">
        <f>VLOOKUP(E26,Products!$A:$I,2,0)</f>
        <v>Queso Cabrales</v>
      </c>
      <c r="G26" s="27">
        <v>14</v>
      </c>
      <c r="H26" s="25">
        <v>12</v>
      </c>
      <c r="I26" s="33">
        <f>G26*H26</f>
        <v>168</v>
      </c>
      <c r="J26" s="33" t="str">
        <f>VLOOKUP(C26,Customers!$A:$H,2,0)</f>
        <v>Vins et alcools Chevalier</v>
      </c>
      <c r="K26" s="33" t="str">
        <f>VLOOKUP(C26,Customers!$A:$H,6,0)</f>
        <v>France</v>
      </c>
    </row>
    <row r="27" spans="2:11" x14ac:dyDescent="0.3">
      <c r="B27" s="25">
        <v>10248</v>
      </c>
      <c r="C27" s="25" t="s">
        <v>113</v>
      </c>
      <c r="D27" s="26">
        <v>42951</v>
      </c>
      <c r="E27" s="25">
        <v>42</v>
      </c>
      <c r="F27" s="33" t="str">
        <f>VLOOKUP(E27,Products!$A:$I,2,0)</f>
        <v>Singaporean Hokkien Fried Mee</v>
      </c>
      <c r="G27" s="27">
        <v>9.8000000000000007</v>
      </c>
      <c r="H27" s="25">
        <v>10</v>
      </c>
      <c r="I27" s="33">
        <f t="shared" ref="I27:I90" si="0">G27*H27</f>
        <v>98</v>
      </c>
      <c r="J27" s="33" t="str">
        <f>VLOOKUP(C27,Customers!$A:$H,2,0)</f>
        <v>Vins et alcools Chevalier</v>
      </c>
      <c r="K27" s="33" t="str">
        <f>VLOOKUP(C27,Customers!$A:$H,6,0)</f>
        <v>France</v>
      </c>
    </row>
    <row r="28" spans="2:11" x14ac:dyDescent="0.3">
      <c r="B28" s="25">
        <v>10248</v>
      </c>
      <c r="C28" s="25" t="s">
        <v>113</v>
      </c>
      <c r="D28" s="26">
        <v>42951</v>
      </c>
      <c r="E28" s="25">
        <v>72</v>
      </c>
      <c r="F28" s="33" t="str">
        <f>VLOOKUP(E28,Products!$A:$I,2,0)</f>
        <v>Mozzarella di Giovanni</v>
      </c>
      <c r="G28" s="27">
        <v>34.799999999999997</v>
      </c>
      <c r="H28" s="25">
        <v>5</v>
      </c>
      <c r="I28" s="33">
        <f t="shared" si="0"/>
        <v>174</v>
      </c>
      <c r="J28" s="33" t="str">
        <f>VLOOKUP(C28,Customers!$A:$H,2,0)</f>
        <v>Vins et alcools Chevalier</v>
      </c>
      <c r="K28" s="33" t="str">
        <f>VLOOKUP(C28,Customers!$A:$H,6,0)</f>
        <v>France</v>
      </c>
    </row>
    <row r="29" spans="2:11" x14ac:dyDescent="0.3">
      <c r="B29" s="25">
        <v>10249</v>
      </c>
      <c r="C29" s="25" t="s">
        <v>114</v>
      </c>
      <c r="D29" s="26">
        <v>42952</v>
      </c>
      <c r="E29" s="25">
        <v>14</v>
      </c>
      <c r="F29" s="33" t="str">
        <f>VLOOKUP(E29,Products!$A:$I,2,0)</f>
        <v>Tofu</v>
      </c>
      <c r="G29" s="27">
        <v>18.600000000000001</v>
      </c>
      <c r="H29" s="25">
        <v>9</v>
      </c>
      <c r="I29" s="33">
        <f t="shared" si="0"/>
        <v>167.4</v>
      </c>
      <c r="J29" s="33" t="str">
        <f>VLOOKUP(C29,Customers!$A:$H,2,0)</f>
        <v>Toms Spezialitäten</v>
      </c>
      <c r="K29" s="33" t="str">
        <f>VLOOKUP(C29,Customers!$A:$H,6,0)</f>
        <v>Germany</v>
      </c>
    </row>
    <row r="30" spans="2:11" x14ac:dyDescent="0.3">
      <c r="B30" s="25">
        <v>10249</v>
      </c>
      <c r="C30" s="25" t="s">
        <v>114</v>
      </c>
      <c r="D30" s="26">
        <v>42952</v>
      </c>
      <c r="E30" s="25">
        <v>51</v>
      </c>
      <c r="F30" s="33" t="str">
        <f>VLOOKUP(E30,Products!$A:$I,2,0)</f>
        <v>Manjimup Dried Apples</v>
      </c>
      <c r="G30" s="27">
        <v>42.4</v>
      </c>
      <c r="H30" s="25">
        <v>40</v>
      </c>
      <c r="I30" s="33">
        <f t="shared" si="0"/>
        <v>1696</v>
      </c>
      <c r="J30" s="33" t="str">
        <f>VLOOKUP(C30,Customers!$A:$H,2,0)</f>
        <v>Toms Spezialitäten</v>
      </c>
      <c r="K30" s="33" t="str">
        <f>VLOOKUP(C30,Customers!$A:$H,6,0)</f>
        <v>Germany</v>
      </c>
    </row>
    <row r="31" spans="2:11" x14ac:dyDescent="0.3">
      <c r="B31" s="25">
        <v>10250</v>
      </c>
      <c r="C31" s="25" t="s">
        <v>115</v>
      </c>
      <c r="D31" s="26">
        <v>42955</v>
      </c>
      <c r="E31" s="25">
        <v>41</v>
      </c>
      <c r="F31" s="33" t="str">
        <f>VLOOKUP(E31,Products!$A:$I,2,0)</f>
        <v>Jack's New England Clam Chowder</v>
      </c>
      <c r="G31" s="27">
        <v>7.7</v>
      </c>
      <c r="H31" s="25">
        <v>10</v>
      </c>
      <c r="I31" s="33">
        <f t="shared" si="0"/>
        <v>77</v>
      </c>
      <c r="J31" s="33" t="str">
        <f>VLOOKUP(C31,Customers!$A:$H,2,0)</f>
        <v>Hanari Carnes</v>
      </c>
      <c r="K31" s="33" t="str">
        <f>VLOOKUP(C31,Customers!$A:$H,6,0)</f>
        <v>Brazil</v>
      </c>
    </row>
    <row r="32" spans="2:11" x14ac:dyDescent="0.3">
      <c r="B32" s="25">
        <v>10250</v>
      </c>
      <c r="C32" s="25" t="s">
        <v>115</v>
      </c>
      <c r="D32" s="26">
        <v>42955</v>
      </c>
      <c r="E32" s="25">
        <v>51</v>
      </c>
      <c r="F32" s="33" t="str">
        <f>VLOOKUP(E32,Products!$A:$I,2,0)</f>
        <v>Manjimup Dried Apples</v>
      </c>
      <c r="G32" s="27">
        <v>42.4</v>
      </c>
      <c r="H32" s="25">
        <v>35</v>
      </c>
      <c r="I32" s="33">
        <f t="shared" si="0"/>
        <v>1484</v>
      </c>
      <c r="J32" s="33" t="str">
        <f>VLOOKUP(C32,Customers!$A:$H,2,0)</f>
        <v>Hanari Carnes</v>
      </c>
      <c r="K32" s="33" t="str">
        <f>VLOOKUP(C32,Customers!$A:$H,6,0)</f>
        <v>Brazil</v>
      </c>
    </row>
    <row r="33" spans="2:11" x14ac:dyDescent="0.3">
      <c r="B33" s="25">
        <v>10250</v>
      </c>
      <c r="C33" s="25" t="s">
        <v>115</v>
      </c>
      <c r="D33" s="26">
        <v>42955</v>
      </c>
      <c r="E33" s="25">
        <v>65</v>
      </c>
      <c r="F33" s="33" t="str">
        <f>VLOOKUP(E33,Products!$A:$I,2,0)</f>
        <v>Louisiana Fiery Hot Pepper Sauce</v>
      </c>
      <c r="G33" s="27">
        <v>16.8</v>
      </c>
      <c r="H33" s="25">
        <v>15</v>
      </c>
      <c r="I33" s="33">
        <f t="shared" si="0"/>
        <v>252</v>
      </c>
      <c r="J33" s="33" t="str">
        <f>VLOOKUP(C33,Customers!$A:$H,2,0)</f>
        <v>Hanari Carnes</v>
      </c>
      <c r="K33" s="33" t="str">
        <f>VLOOKUP(C33,Customers!$A:$H,6,0)</f>
        <v>Brazil</v>
      </c>
    </row>
    <row r="34" spans="2:11" x14ac:dyDescent="0.3">
      <c r="B34" s="25">
        <v>10251</v>
      </c>
      <c r="C34" s="25" t="s">
        <v>116</v>
      </c>
      <c r="D34" s="26">
        <v>42955</v>
      </c>
      <c r="E34" s="25">
        <v>22</v>
      </c>
      <c r="F34" s="33" t="str">
        <f>VLOOKUP(E34,Products!$A:$I,2,0)</f>
        <v>Gustaf's Knäckebröd</v>
      </c>
      <c r="G34" s="27">
        <v>16.8</v>
      </c>
      <c r="H34" s="25">
        <v>6</v>
      </c>
      <c r="I34" s="33">
        <f t="shared" si="0"/>
        <v>100.80000000000001</v>
      </c>
      <c r="J34" s="33" t="str">
        <f>VLOOKUP(C34,Customers!$A:$H,2,0)</f>
        <v>Victuailles en stock</v>
      </c>
      <c r="K34" s="33" t="str">
        <f>VLOOKUP(C34,Customers!$A:$H,6,0)</f>
        <v>France</v>
      </c>
    </row>
    <row r="35" spans="2:11" x14ac:dyDescent="0.3">
      <c r="B35" s="25">
        <v>10251</v>
      </c>
      <c r="C35" s="25" t="s">
        <v>116</v>
      </c>
      <c r="D35" s="26">
        <v>42955</v>
      </c>
      <c r="E35" s="25">
        <v>57</v>
      </c>
      <c r="F35" s="33" t="str">
        <f>VLOOKUP(E35,Products!$A:$I,2,0)</f>
        <v>Ravioli Angelo</v>
      </c>
      <c r="G35" s="27">
        <v>15.6</v>
      </c>
      <c r="H35" s="25">
        <v>15</v>
      </c>
      <c r="I35" s="33">
        <f t="shared" si="0"/>
        <v>234</v>
      </c>
      <c r="J35" s="33" t="str">
        <f>VLOOKUP(C35,Customers!$A:$H,2,0)</f>
        <v>Victuailles en stock</v>
      </c>
      <c r="K35" s="33" t="str">
        <f>VLOOKUP(C35,Customers!$A:$H,6,0)</f>
        <v>France</v>
      </c>
    </row>
    <row r="36" spans="2:11" x14ac:dyDescent="0.3">
      <c r="B36" s="25">
        <v>10251</v>
      </c>
      <c r="C36" s="25" t="s">
        <v>116</v>
      </c>
      <c r="D36" s="26">
        <v>42955</v>
      </c>
      <c r="E36" s="25">
        <v>65</v>
      </c>
      <c r="F36" s="33" t="str">
        <f>VLOOKUP(E36,Products!$A:$I,2,0)</f>
        <v>Louisiana Fiery Hot Pepper Sauce</v>
      </c>
      <c r="G36" s="27">
        <v>16.8</v>
      </c>
      <c r="H36" s="25">
        <v>20</v>
      </c>
      <c r="I36" s="33">
        <f t="shared" si="0"/>
        <v>336</v>
      </c>
      <c r="J36" s="33" t="str">
        <f>VLOOKUP(C36,Customers!$A:$H,2,0)</f>
        <v>Victuailles en stock</v>
      </c>
      <c r="K36" s="33" t="str">
        <f>VLOOKUP(C36,Customers!$A:$H,6,0)</f>
        <v>France</v>
      </c>
    </row>
    <row r="37" spans="2:11" x14ac:dyDescent="0.3">
      <c r="B37" s="25">
        <v>10252</v>
      </c>
      <c r="C37" s="25" t="s">
        <v>117</v>
      </c>
      <c r="D37" s="26">
        <v>42956</v>
      </c>
      <c r="E37" s="25">
        <v>20</v>
      </c>
      <c r="F37" s="33" t="str">
        <f>VLOOKUP(E37,Products!$A:$I,2,0)</f>
        <v>Sir Rodney's Marmalade</v>
      </c>
      <c r="G37" s="27">
        <v>64.8</v>
      </c>
      <c r="H37" s="25">
        <v>40</v>
      </c>
      <c r="I37" s="33">
        <f t="shared" si="0"/>
        <v>2592</v>
      </c>
      <c r="J37" s="33" t="str">
        <f>VLOOKUP(C37,Customers!$A:$H,2,0)</f>
        <v>Supręmes délices</v>
      </c>
      <c r="K37" s="33" t="str">
        <f>VLOOKUP(C37,Customers!$A:$H,6,0)</f>
        <v>Belgium</v>
      </c>
    </row>
    <row r="38" spans="2:11" x14ac:dyDescent="0.3">
      <c r="B38" s="25">
        <v>10252</v>
      </c>
      <c r="C38" s="25" t="s">
        <v>117</v>
      </c>
      <c r="D38" s="26">
        <v>42956</v>
      </c>
      <c r="E38" s="25">
        <v>33</v>
      </c>
      <c r="F38" s="33" t="str">
        <f>VLOOKUP(E38,Products!$A:$I,2,0)</f>
        <v>Geitost</v>
      </c>
      <c r="G38" s="27">
        <v>2</v>
      </c>
      <c r="H38" s="25">
        <v>25</v>
      </c>
      <c r="I38" s="33">
        <f t="shared" si="0"/>
        <v>50</v>
      </c>
      <c r="J38" s="33" t="str">
        <f>VLOOKUP(C38,Customers!$A:$H,2,0)</f>
        <v>Supręmes délices</v>
      </c>
      <c r="K38" s="33" t="str">
        <f>VLOOKUP(C38,Customers!$A:$H,6,0)</f>
        <v>Belgium</v>
      </c>
    </row>
    <row r="39" spans="2:11" x14ac:dyDescent="0.3">
      <c r="B39" s="25">
        <v>10252</v>
      </c>
      <c r="C39" s="25" t="s">
        <v>117</v>
      </c>
      <c r="D39" s="26">
        <v>42956</v>
      </c>
      <c r="E39" s="25">
        <v>60</v>
      </c>
      <c r="F39" s="33" t="str">
        <f>VLOOKUP(E39,Products!$A:$I,2,0)</f>
        <v>Camembert Pierrot</v>
      </c>
      <c r="G39" s="27">
        <v>27.2</v>
      </c>
      <c r="H39" s="25">
        <v>40</v>
      </c>
      <c r="I39" s="33">
        <f t="shared" si="0"/>
        <v>1088</v>
      </c>
      <c r="J39" s="33" t="str">
        <f>VLOOKUP(C39,Customers!$A:$H,2,0)</f>
        <v>Supręmes délices</v>
      </c>
      <c r="K39" s="33" t="str">
        <f>VLOOKUP(C39,Customers!$A:$H,6,0)</f>
        <v>Belgium</v>
      </c>
    </row>
    <row r="40" spans="2:11" x14ac:dyDescent="0.3">
      <c r="B40" s="25">
        <v>10253</v>
      </c>
      <c r="C40" s="25" t="s">
        <v>115</v>
      </c>
      <c r="D40" s="26">
        <v>42957</v>
      </c>
      <c r="E40" s="25">
        <v>31</v>
      </c>
      <c r="F40" s="33" t="str">
        <f>VLOOKUP(E40,Products!$A:$I,2,0)</f>
        <v>Gorgonzola Telino</v>
      </c>
      <c r="G40" s="27">
        <v>10</v>
      </c>
      <c r="H40" s="25">
        <v>20</v>
      </c>
      <c r="I40" s="33">
        <f t="shared" si="0"/>
        <v>200</v>
      </c>
      <c r="J40" s="33" t="str">
        <f>VLOOKUP(C40,Customers!$A:$H,2,0)</f>
        <v>Hanari Carnes</v>
      </c>
      <c r="K40" s="33" t="str">
        <f>VLOOKUP(C40,Customers!$A:$H,6,0)</f>
        <v>Brazil</v>
      </c>
    </row>
    <row r="41" spans="2:11" x14ac:dyDescent="0.3">
      <c r="B41" s="25">
        <v>10253</v>
      </c>
      <c r="C41" s="25" t="s">
        <v>115</v>
      </c>
      <c r="D41" s="26">
        <v>42957</v>
      </c>
      <c r="E41" s="25">
        <v>39</v>
      </c>
      <c r="F41" s="33" t="str">
        <f>VLOOKUP(E41,Products!$A:$I,2,0)</f>
        <v>Chartreuse verte</v>
      </c>
      <c r="G41" s="27">
        <v>14.4</v>
      </c>
      <c r="H41" s="25">
        <v>42</v>
      </c>
      <c r="I41" s="33">
        <f t="shared" si="0"/>
        <v>604.80000000000007</v>
      </c>
      <c r="J41" s="33" t="str">
        <f>VLOOKUP(C41,Customers!$A:$H,2,0)</f>
        <v>Hanari Carnes</v>
      </c>
      <c r="K41" s="33" t="str">
        <f>VLOOKUP(C41,Customers!$A:$H,6,0)</f>
        <v>Brazil</v>
      </c>
    </row>
    <row r="42" spans="2:11" x14ac:dyDescent="0.3">
      <c r="B42" s="25">
        <v>10253</v>
      </c>
      <c r="C42" s="25" t="s">
        <v>115</v>
      </c>
      <c r="D42" s="26">
        <v>42957</v>
      </c>
      <c r="E42" s="25">
        <v>49</v>
      </c>
      <c r="F42" s="33" t="str">
        <f>VLOOKUP(E42,Products!$A:$I,2,0)</f>
        <v>Maxilaku</v>
      </c>
      <c r="G42" s="27">
        <v>16</v>
      </c>
      <c r="H42" s="25">
        <v>40</v>
      </c>
      <c r="I42" s="33">
        <f t="shared" si="0"/>
        <v>640</v>
      </c>
      <c r="J42" s="33" t="str">
        <f>VLOOKUP(C42,Customers!$A:$H,2,0)</f>
        <v>Hanari Carnes</v>
      </c>
      <c r="K42" s="33" t="str">
        <f>VLOOKUP(C42,Customers!$A:$H,6,0)</f>
        <v>Brazil</v>
      </c>
    </row>
    <row r="43" spans="2:11" x14ac:dyDescent="0.3">
      <c r="B43" s="25">
        <v>10254</v>
      </c>
      <c r="C43" s="25" t="s">
        <v>118</v>
      </c>
      <c r="D43" s="26">
        <v>42958</v>
      </c>
      <c r="E43" s="25">
        <v>24</v>
      </c>
      <c r="F43" s="33" t="str">
        <f>VLOOKUP(E43,Products!$A:$I,2,0)</f>
        <v>Guaraná Fantástica</v>
      </c>
      <c r="G43" s="27">
        <v>3.6</v>
      </c>
      <c r="H43" s="25">
        <v>15</v>
      </c>
      <c r="I43" s="33">
        <f t="shared" si="0"/>
        <v>54</v>
      </c>
      <c r="J43" s="33" t="str">
        <f>VLOOKUP(C43,Customers!$A:$H,2,0)</f>
        <v>Chop-suey Chinese</v>
      </c>
      <c r="K43" s="33" t="str">
        <f>VLOOKUP(C43,Customers!$A:$H,6,0)</f>
        <v>Switzerland</v>
      </c>
    </row>
    <row r="44" spans="2:11" x14ac:dyDescent="0.3">
      <c r="B44" s="25">
        <v>10254</v>
      </c>
      <c r="C44" s="25" t="s">
        <v>118</v>
      </c>
      <c r="D44" s="26">
        <v>42958</v>
      </c>
      <c r="E44" s="25">
        <v>55</v>
      </c>
      <c r="F44" s="33" t="str">
        <f>VLOOKUP(E44,Products!$A:$I,2,0)</f>
        <v>Pâté chinois</v>
      </c>
      <c r="G44" s="27">
        <v>19.2</v>
      </c>
      <c r="H44" s="25">
        <v>21</v>
      </c>
      <c r="I44" s="33">
        <f t="shared" si="0"/>
        <v>403.2</v>
      </c>
      <c r="J44" s="33" t="str">
        <f>VLOOKUP(C44,Customers!$A:$H,2,0)</f>
        <v>Chop-suey Chinese</v>
      </c>
      <c r="K44" s="33" t="str">
        <f>VLOOKUP(C44,Customers!$A:$H,6,0)</f>
        <v>Switzerland</v>
      </c>
    </row>
    <row r="45" spans="2:11" x14ac:dyDescent="0.3">
      <c r="B45" s="25">
        <v>10254</v>
      </c>
      <c r="C45" s="25" t="s">
        <v>118</v>
      </c>
      <c r="D45" s="26">
        <v>42958</v>
      </c>
      <c r="E45" s="25">
        <v>74</v>
      </c>
      <c r="F45" s="33" t="str">
        <f>VLOOKUP(E45,Products!$A:$I,2,0)</f>
        <v>Longlife Tofu</v>
      </c>
      <c r="G45" s="27">
        <v>8</v>
      </c>
      <c r="H45" s="25">
        <v>21</v>
      </c>
      <c r="I45" s="33">
        <f t="shared" si="0"/>
        <v>168</v>
      </c>
      <c r="J45" s="33" t="str">
        <f>VLOOKUP(C45,Customers!$A:$H,2,0)</f>
        <v>Chop-suey Chinese</v>
      </c>
      <c r="K45" s="33" t="str">
        <f>VLOOKUP(C45,Customers!$A:$H,6,0)</f>
        <v>Switzerland</v>
      </c>
    </row>
    <row r="46" spans="2:11" x14ac:dyDescent="0.3">
      <c r="B46" s="25">
        <v>10255</v>
      </c>
      <c r="C46" s="25" t="s">
        <v>119</v>
      </c>
      <c r="D46" s="26">
        <v>42959</v>
      </c>
      <c r="E46" s="25">
        <v>2</v>
      </c>
      <c r="F46" s="33" t="str">
        <f>VLOOKUP(E46,Products!$A:$I,2,0)</f>
        <v>Chang</v>
      </c>
      <c r="G46" s="27">
        <v>15.2</v>
      </c>
      <c r="H46" s="25">
        <v>20</v>
      </c>
      <c r="I46" s="33">
        <f t="shared" si="0"/>
        <v>304</v>
      </c>
      <c r="J46" s="33" t="str">
        <f>VLOOKUP(C46,Customers!$A:$H,2,0)</f>
        <v>Richter Supermarkt</v>
      </c>
      <c r="K46" s="33" t="str">
        <f>VLOOKUP(C46,Customers!$A:$H,6,0)</f>
        <v>Switzerland</v>
      </c>
    </row>
    <row r="47" spans="2:11" x14ac:dyDescent="0.3">
      <c r="B47" s="25">
        <v>10255</v>
      </c>
      <c r="C47" s="25" t="s">
        <v>119</v>
      </c>
      <c r="D47" s="26">
        <v>42959</v>
      </c>
      <c r="E47" s="25">
        <v>16</v>
      </c>
      <c r="F47" s="33" t="str">
        <f>VLOOKUP(E47,Products!$A:$I,2,0)</f>
        <v>Pavlova</v>
      </c>
      <c r="G47" s="27">
        <v>13.9</v>
      </c>
      <c r="H47" s="25">
        <v>35</v>
      </c>
      <c r="I47" s="33">
        <f t="shared" si="0"/>
        <v>486.5</v>
      </c>
      <c r="J47" s="33" t="str">
        <f>VLOOKUP(C47,Customers!$A:$H,2,0)</f>
        <v>Richter Supermarkt</v>
      </c>
      <c r="K47" s="33" t="str">
        <f>VLOOKUP(C47,Customers!$A:$H,6,0)</f>
        <v>Switzerland</v>
      </c>
    </row>
    <row r="48" spans="2:11" x14ac:dyDescent="0.3">
      <c r="B48" s="25">
        <v>10255</v>
      </c>
      <c r="C48" s="25" t="s">
        <v>119</v>
      </c>
      <c r="D48" s="26">
        <v>42959</v>
      </c>
      <c r="E48" s="25">
        <v>36</v>
      </c>
      <c r="F48" s="33" t="str">
        <f>VLOOKUP(E48,Products!$A:$I,2,0)</f>
        <v>Inlagd Sill</v>
      </c>
      <c r="G48" s="27">
        <v>15.2</v>
      </c>
      <c r="H48" s="25">
        <v>25</v>
      </c>
      <c r="I48" s="33">
        <f t="shared" si="0"/>
        <v>380</v>
      </c>
      <c r="J48" s="33" t="str">
        <f>VLOOKUP(C48,Customers!$A:$H,2,0)</f>
        <v>Richter Supermarkt</v>
      </c>
      <c r="K48" s="33" t="str">
        <f>VLOOKUP(C48,Customers!$A:$H,6,0)</f>
        <v>Switzerland</v>
      </c>
    </row>
    <row r="49" spans="2:11" x14ac:dyDescent="0.3">
      <c r="B49" s="25">
        <v>10255</v>
      </c>
      <c r="C49" s="25" t="s">
        <v>119</v>
      </c>
      <c r="D49" s="26">
        <v>42959</v>
      </c>
      <c r="E49" s="25">
        <v>59</v>
      </c>
      <c r="F49" s="33" t="str">
        <f>VLOOKUP(E49,Products!$A:$I,2,0)</f>
        <v>Raclette Courdavault</v>
      </c>
      <c r="G49" s="27">
        <v>44</v>
      </c>
      <c r="H49" s="25">
        <v>30</v>
      </c>
      <c r="I49" s="33">
        <f t="shared" si="0"/>
        <v>1320</v>
      </c>
      <c r="J49" s="33" t="str">
        <f>VLOOKUP(C49,Customers!$A:$H,2,0)</f>
        <v>Richter Supermarkt</v>
      </c>
      <c r="K49" s="33" t="str">
        <f>VLOOKUP(C49,Customers!$A:$H,6,0)</f>
        <v>Switzerland</v>
      </c>
    </row>
    <row r="50" spans="2:11" x14ac:dyDescent="0.3">
      <c r="B50" s="25">
        <v>10256</v>
      </c>
      <c r="C50" s="25" t="s">
        <v>120</v>
      </c>
      <c r="D50" s="26">
        <v>42962</v>
      </c>
      <c r="E50" s="25">
        <v>53</v>
      </c>
      <c r="F50" s="33" t="str">
        <f>VLOOKUP(E50,Products!$A:$I,2,0)</f>
        <v>Perth Pasties</v>
      </c>
      <c r="G50" s="27">
        <v>26.2</v>
      </c>
      <c r="H50" s="25">
        <v>15</v>
      </c>
      <c r="I50" s="33">
        <f t="shared" si="0"/>
        <v>393</v>
      </c>
      <c r="J50" s="33" t="str">
        <f>VLOOKUP(C50,Customers!$A:$H,2,0)</f>
        <v>Wellington Importadora</v>
      </c>
      <c r="K50" s="33" t="str">
        <f>VLOOKUP(C50,Customers!$A:$H,6,0)</f>
        <v>Brazil</v>
      </c>
    </row>
    <row r="51" spans="2:11" x14ac:dyDescent="0.3">
      <c r="B51" s="25">
        <v>10256</v>
      </c>
      <c r="C51" s="25" t="s">
        <v>120</v>
      </c>
      <c r="D51" s="26">
        <v>42962</v>
      </c>
      <c r="E51" s="25">
        <v>77</v>
      </c>
      <c r="F51" s="33" t="str">
        <f>VLOOKUP(E51,Products!$A:$I,2,0)</f>
        <v>Original Frankfurter grüne Soße</v>
      </c>
      <c r="G51" s="27">
        <v>10.4</v>
      </c>
      <c r="H51" s="25">
        <v>12</v>
      </c>
      <c r="I51" s="33">
        <f t="shared" si="0"/>
        <v>124.80000000000001</v>
      </c>
      <c r="J51" s="33" t="str">
        <f>VLOOKUP(C51,Customers!$A:$H,2,0)</f>
        <v>Wellington Importadora</v>
      </c>
      <c r="K51" s="33" t="str">
        <f>VLOOKUP(C51,Customers!$A:$H,6,0)</f>
        <v>Brazil</v>
      </c>
    </row>
    <row r="52" spans="2:11" x14ac:dyDescent="0.3">
      <c r="B52" s="25">
        <v>10257</v>
      </c>
      <c r="C52" s="25" t="s">
        <v>121</v>
      </c>
      <c r="D52" s="26">
        <v>42963</v>
      </c>
      <c r="E52" s="25">
        <v>27</v>
      </c>
      <c r="F52" s="33" t="str">
        <f>VLOOKUP(E52,Products!$A:$I,2,0)</f>
        <v>Schoggi Schokolade</v>
      </c>
      <c r="G52" s="27">
        <v>35.1</v>
      </c>
      <c r="H52" s="25">
        <v>25</v>
      </c>
      <c r="I52" s="33">
        <f t="shared" si="0"/>
        <v>877.5</v>
      </c>
      <c r="J52" s="33" t="str">
        <f>VLOOKUP(C52,Customers!$A:$H,2,0)</f>
        <v>HILARIÓN-Abastos</v>
      </c>
      <c r="K52" s="33" t="str">
        <f>VLOOKUP(C52,Customers!$A:$H,6,0)</f>
        <v>Venezuela</v>
      </c>
    </row>
    <row r="53" spans="2:11" x14ac:dyDescent="0.3">
      <c r="B53" s="25">
        <v>10257</v>
      </c>
      <c r="C53" s="25" t="s">
        <v>121</v>
      </c>
      <c r="D53" s="26">
        <v>42963</v>
      </c>
      <c r="E53" s="25">
        <v>39</v>
      </c>
      <c r="F53" s="33" t="str">
        <f>VLOOKUP(E53,Products!$A:$I,2,0)</f>
        <v>Chartreuse verte</v>
      </c>
      <c r="G53" s="27">
        <v>14.4</v>
      </c>
      <c r="H53" s="25">
        <v>6</v>
      </c>
      <c r="I53" s="33">
        <f t="shared" si="0"/>
        <v>86.4</v>
      </c>
      <c r="J53" s="33" t="str">
        <f>VLOOKUP(C53,Customers!$A:$H,2,0)</f>
        <v>HILARIÓN-Abastos</v>
      </c>
      <c r="K53" s="33" t="str">
        <f>VLOOKUP(C53,Customers!$A:$H,6,0)</f>
        <v>Venezuela</v>
      </c>
    </row>
    <row r="54" spans="2:11" x14ac:dyDescent="0.3">
      <c r="B54" s="25">
        <v>10257</v>
      </c>
      <c r="C54" s="25" t="s">
        <v>121</v>
      </c>
      <c r="D54" s="26">
        <v>42963</v>
      </c>
      <c r="E54" s="25">
        <v>77</v>
      </c>
      <c r="F54" s="33" t="str">
        <f>VLOOKUP(E54,Products!$A:$I,2,0)</f>
        <v>Original Frankfurter grüne Soße</v>
      </c>
      <c r="G54" s="27">
        <v>10.4</v>
      </c>
      <c r="H54" s="25">
        <v>15</v>
      </c>
      <c r="I54" s="33">
        <f t="shared" si="0"/>
        <v>156</v>
      </c>
      <c r="J54" s="33" t="str">
        <f>VLOOKUP(C54,Customers!$A:$H,2,0)</f>
        <v>HILARIÓN-Abastos</v>
      </c>
      <c r="K54" s="33" t="str">
        <f>VLOOKUP(C54,Customers!$A:$H,6,0)</f>
        <v>Venezuela</v>
      </c>
    </row>
    <row r="55" spans="2:11" x14ac:dyDescent="0.3">
      <c r="B55" s="25">
        <v>10258</v>
      </c>
      <c r="C55" s="25" t="s">
        <v>122</v>
      </c>
      <c r="D55" s="26">
        <v>42964</v>
      </c>
      <c r="E55" s="25">
        <v>2</v>
      </c>
      <c r="F55" s="33" t="str">
        <f>VLOOKUP(E55,Products!$A:$I,2,0)</f>
        <v>Chang</v>
      </c>
      <c r="G55" s="27">
        <v>15.2</v>
      </c>
      <c r="H55" s="25">
        <v>50</v>
      </c>
      <c r="I55" s="33">
        <f t="shared" si="0"/>
        <v>760</v>
      </c>
      <c r="J55" s="33" t="str">
        <f>VLOOKUP(C55,Customers!$A:$H,2,0)</f>
        <v>Ernst Handel</v>
      </c>
      <c r="K55" s="33" t="str">
        <f>VLOOKUP(C55,Customers!$A:$H,6,0)</f>
        <v>Austria</v>
      </c>
    </row>
    <row r="56" spans="2:11" x14ac:dyDescent="0.3">
      <c r="B56" s="25">
        <v>10258</v>
      </c>
      <c r="C56" s="25" t="s">
        <v>122</v>
      </c>
      <c r="D56" s="26">
        <v>42964</v>
      </c>
      <c r="E56" s="25">
        <v>5</v>
      </c>
      <c r="F56" s="33" t="str">
        <f>VLOOKUP(E56,Products!$A:$I,2,0)</f>
        <v>Chef Anton's Gumbo Mix</v>
      </c>
      <c r="G56" s="27">
        <v>17</v>
      </c>
      <c r="H56" s="25">
        <v>65</v>
      </c>
      <c r="I56" s="33">
        <f t="shared" si="0"/>
        <v>1105</v>
      </c>
      <c r="J56" s="33" t="str">
        <f>VLOOKUP(C56,Customers!$A:$H,2,0)</f>
        <v>Ernst Handel</v>
      </c>
      <c r="K56" s="33" t="str">
        <f>VLOOKUP(C56,Customers!$A:$H,6,0)</f>
        <v>Austria</v>
      </c>
    </row>
    <row r="57" spans="2:11" x14ac:dyDescent="0.3">
      <c r="B57" s="25">
        <v>10258</v>
      </c>
      <c r="C57" s="25" t="s">
        <v>122</v>
      </c>
      <c r="D57" s="26">
        <v>42964</v>
      </c>
      <c r="E57" s="25">
        <v>32</v>
      </c>
      <c r="F57" s="33" t="str">
        <f>VLOOKUP(E57,Products!$A:$I,2,0)</f>
        <v>Mascarpone Fabioli</v>
      </c>
      <c r="G57" s="27">
        <v>25.6</v>
      </c>
      <c r="H57" s="25">
        <v>6</v>
      </c>
      <c r="I57" s="33">
        <f t="shared" si="0"/>
        <v>153.60000000000002</v>
      </c>
      <c r="J57" s="33" t="str">
        <f>VLOOKUP(C57,Customers!$A:$H,2,0)</f>
        <v>Ernst Handel</v>
      </c>
      <c r="K57" s="33" t="str">
        <f>VLOOKUP(C57,Customers!$A:$H,6,0)</f>
        <v>Austria</v>
      </c>
    </row>
    <row r="58" spans="2:11" x14ac:dyDescent="0.3">
      <c r="B58" s="25">
        <v>10259</v>
      </c>
      <c r="C58" s="25" t="s">
        <v>123</v>
      </c>
      <c r="D58" s="26">
        <v>42965</v>
      </c>
      <c r="E58" s="25">
        <v>21</v>
      </c>
      <c r="F58" s="33" t="str">
        <f>VLOOKUP(E58,Products!$A:$I,2,0)</f>
        <v>Sir Rodney's Scones</v>
      </c>
      <c r="G58" s="27">
        <v>8</v>
      </c>
      <c r="H58" s="25">
        <v>10</v>
      </c>
      <c r="I58" s="33">
        <f t="shared" si="0"/>
        <v>80</v>
      </c>
      <c r="J58" s="33" t="str">
        <f>VLOOKUP(C58,Customers!$A:$H,2,0)</f>
        <v>Centro comercial Moctezuma</v>
      </c>
      <c r="K58" s="33" t="str">
        <f>VLOOKUP(C58,Customers!$A:$H,6,0)</f>
        <v>Mexico</v>
      </c>
    </row>
    <row r="59" spans="2:11" x14ac:dyDescent="0.3">
      <c r="B59" s="25">
        <v>10259</v>
      </c>
      <c r="C59" s="25" t="s">
        <v>123</v>
      </c>
      <c r="D59" s="26">
        <v>42965</v>
      </c>
      <c r="E59" s="25">
        <v>37</v>
      </c>
      <c r="F59" s="33" t="str">
        <f>VLOOKUP(E59,Products!$A:$I,2,0)</f>
        <v>Gravad lax</v>
      </c>
      <c r="G59" s="27">
        <v>20.8</v>
      </c>
      <c r="H59" s="25">
        <v>1</v>
      </c>
      <c r="I59" s="33">
        <f t="shared" si="0"/>
        <v>20.8</v>
      </c>
      <c r="J59" s="33" t="str">
        <f>VLOOKUP(C59,Customers!$A:$H,2,0)</f>
        <v>Centro comercial Moctezuma</v>
      </c>
      <c r="K59" s="33" t="str">
        <f>VLOOKUP(C59,Customers!$A:$H,6,0)</f>
        <v>Mexico</v>
      </c>
    </row>
    <row r="60" spans="2:11" x14ac:dyDescent="0.3">
      <c r="B60" s="25">
        <v>10260</v>
      </c>
      <c r="C60" s="25" t="s">
        <v>124</v>
      </c>
      <c r="D60" s="26">
        <v>42966</v>
      </c>
      <c r="E60" s="25">
        <v>41</v>
      </c>
      <c r="F60" s="33" t="str">
        <f>VLOOKUP(E60,Products!$A:$I,2,0)</f>
        <v>Jack's New England Clam Chowder</v>
      </c>
      <c r="G60" s="27">
        <v>7.7</v>
      </c>
      <c r="H60" s="25">
        <v>16</v>
      </c>
      <c r="I60" s="33">
        <f t="shared" si="0"/>
        <v>123.2</v>
      </c>
      <c r="J60" s="33" t="str">
        <f>VLOOKUP(C60,Customers!$A:$H,2,0)</f>
        <v>Ottilies Käseladen</v>
      </c>
      <c r="K60" s="33" t="str">
        <f>VLOOKUP(C60,Customers!$A:$H,6,0)</f>
        <v>Germany</v>
      </c>
    </row>
    <row r="61" spans="2:11" x14ac:dyDescent="0.3">
      <c r="B61" s="25">
        <v>10260</v>
      </c>
      <c r="C61" s="25" t="s">
        <v>124</v>
      </c>
      <c r="D61" s="26">
        <v>42966</v>
      </c>
      <c r="E61" s="25">
        <v>57</v>
      </c>
      <c r="F61" s="33" t="str">
        <f>VLOOKUP(E61,Products!$A:$I,2,0)</f>
        <v>Ravioli Angelo</v>
      </c>
      <c r="G61" s="27">
        <v>15.6</v>
      </c>
      <c r="H61" s="25">
        <v>50</v>
      </c>
      <c r="I61" s="33">
        <f t="shared" si="0"/>
        <v>780</v>
      </c>
      <c r="J61" s="33" t="str">
        <f>VLOOKUP(C61,Customers!$A:$H,2,0)</f>
        <v>Ottilies Käseladen</v>
      </c>
      <c r="K61" s="33" t="str">
        <f>VLOOKUP(C61,Customers!$A:$H,6,0)</f>
        <v>Germany</v>
      </c>
    </row>
    <row r="62" spans="2:11" x14ac:dyDescent="0.3">
      <c r="B62" s="25">
        <v>10260</v>
      </c>
      <c r="C62" s="25" t="s">
        <v>124</v>
      </c>
      <c r="D62" s="26">
        <v>42966</v>
      </c>
      <c r="E62" s="25">
        <v>62</v>
      </c>
      <c r="F62" s="33" t="str">
        <f>VLOOKUP(E62,Products!$A:$I,2,0)</f>
        <v>Tarte au sucre</v>
      </c>
      <c r="G62" s="27">
        <v>39.4</v>
      </c>
      <c r="H62" s="25">
        <v>15</v>
      </c>
      <c r="I62" s="33">
        <f t="shared" si="0"/>
        <v>591</v>
      </c>
      <c r="J62" s="33" t="str">
        <f>VLOOKUP(C62,Customers!$A:$H,2,0)</f>
        <v>Ottilies Käseladen</v>
      </c>
      <c r="K62" s="33" t="str">
        <f>VLOOKUP(C62,Customers!$A:$H,6,0)</f>
        <v>Germany</v>
      </c>
    </row>
    <row r="63" spans="2:11" x14ac:dyDescent="0.3">
      <c r="B63" s="25">
        <v>10260</v>
      </c>
      <c r="C63" s="25" t="s">
        <v>124</v>
      </c>
      <c r="D63" s="26">
        <v>42966</v>
      </c>
      <c r="E63" s="25">
        <v>70</v>
      </c>
      <c r="F63" s="33" t="str">
        <f>VLOOKUP(E63,Products!$A:$I,2,0)</f>
        <v>Outback Lager</v>
      </c>
      <c r="G63" s="27">
        <v>12</v>
      </c>
      <c r="H63" s="25">
        <v>21</v>
      </c>
      <c r="I63" s="33">
        <f t="shared" si="0"/>
        <v>252</v>
      </c>
      <c r="J63" s="33" t="str">
        <f>VLOOKUP(C63,Customers!$A:$H,2,0)</f>
        <v>Ottilies Käseladen</v>
      </c>
      <c r="K63" s="33" t="str">
        <f>VLOOKUP(C63,Customers!$A:$H,6,0)</f>
        <v>Germany</v>
      </c>
    </row>
    <row r="64" spans="2:11" x14ac:dyDescent="0.3">
      <c r="B64" s="25">
        <v>10261</v>
      </c>
      <c r="C64" s="25" t="s">
        <v>125</v>
      </c>
      <c r="D64" s="26">
        <v>42966</v>
      </c>
      <c r="E64" s="25">
        <v>21</v>
      </c>
      <c r="F64" s="33" t="str">
        <f>VLOOKUP(E64,Products!$A:$I,2,0)</f>
        <v>Sir Rodney's Scones</v>
      </c>
      <c r="G64" s="27">
        <v>8</v>
      </c>
      <c r="H64" s="25">
        <v>20</v>
      </c>
      <c r="I64" s="33">
        <f t="shared" si="0"/>
        <v>160</v>
      </c>
      <c r="J64" s="33" t="str">
        <f>VLOOKUP(C64,Customers!$A:$H,2,0)</f>
        <v>Que Delícia</v>
      </c>
      <c r="K64" s="33" t="str">
        <f>VLOOKUP(C64,Customers!$A:$H,6,0)</f>
        <v>Brazil</v>
      </c>
    </row>
    <row r="65" spans="2:11" x14ac:dyDescent="0.3">
      <c r="B65" s="25">
        <v>10261</v>
      </c>
      <c r="C65" s="25" t="s">
        <v>125</v>
      </c>
      <c r="D65" s="26">
        <v>42966</v>
      </c>
      <c r="E65" s="25">
        <v>35</v>
      </c>
      <c r="F65" s="33" t="str">
        <f>VLOOKUP(E65,Products!$A:$I,2,0)</f>
        <v>Steeleye Stout</v>
      </c>
      <c r="G65" s="27">
        <v>14.4</v>
      </c>
      <c r="H65" s="25">
        <v>20</v>
      </c>
      <c r="I65" s="33">
        <f t="shared" si="0"/>
        <v>288</v>
      </c>
      <c r="J65" s="33" t="str">
        <f>VLOOKUP(C65,Customers!$A:$H,2,0)</f>
        <v>Que Delícia</v>
      </c>
      <c r="K65" s="33" t="str">
        <f>VLOOKUP(C65,Customers!$A:$H,6,0)</f>
        <v>Brazil</v>
      </c>
    </row>
    <row r="66" spans="2:11" x14ac:dyDescent="0.3">
      <c r="B66" s="25">
        <v>10262</v>
      </c>
      <c r="C66" s="25" t="s">
        <v>126</v>
      </c>
      <c r="D66" s="26">
        <v>42969</v>
      </c>
      <c r="E66" s="25">
        <v>5</v>
      </c>
      <c r="F66" s="33" t="str">
        <f>VLOOKUP(E66,Products!$A:$I,2,0)</f>
        <v>Chef Anton's Gumbo Mix</v>
      </c>
      <c r="G66" s="27">
        <v>17</v>
      </c>
      <c r="H66" s="25">
        <v>12</v>
      </c>
      <c r="I66" s="33">
        <f t="shared" si="0"/>
        <v>204</v>
      </c>
      <c r="J66" s="33" t="str">
        <f>VLOOKUP(C66,Customers!$A:$H,2,0)</f>
        <v>Rattlesnake Canyon Grocery</v>
      </c>
      <c r="K66" s="33" t="str">
        <f>VLOOKUP(C66,Customers!$A:$H,6,0)</f>
        <v>USA</v>
      </c>
    </row>
    <row r="67" spans="2:11" x14ac:dyDescent="0.3">
      <c r="B67" s="25">
        <v>10262</v>
      </c>
      <c r="C67" s="25" t="s">
        <v>126</v>
      </c>
      <c r="D67" s="26">
        <v>42969</v>
      </c>
      <c r="E67" s="25">
        <v>7</v>
      </c>
      <c r="F67" s="33" t="str">
        <f>VLOOKUP(E67,Products!$A:$I,2,0)</f>
        <v>Uncle Bob's Organic Dried Pears</v>
      </c>
      <c r="G67" s="27">
        <v>24</v>
      </c>
      <c r="H67" s="25">
        <v>15</v>
      </c>
      <c r="I67" s="33">
        <f t="shared" si="0"/>
        <v>360</v>
      </c>
      <c r="J67" s="33" t="str">
        <f>VLOOKUP(C67,Customers!$A:$H,2,0)</f>
        <v>Rattlesnake Canyon Grocery</v>
      </c>
      <c r="K67" s="33" t="str">
        <f>VLOOKUP(C67,Customers!$A:$H,6,0)</f>
        <v>USA</v>
      </c>
    </row>
    <row r="68" spans="2:11" x14ac:dyDescent="0.3">
      <c r="B68" s="25">
        <v>10262</v>
      </c>
      <c r="C68" s="25" t="s">
        <v>126</v>
      </c>
      <c r="D68" s="26">
        <v>42969</v>
      </c>
      <c r="E68" s="25">
        <v>56</v>
      </c>
      <c r="F68" s="33" t="str">
        <f>VLOOKUP(E68,Products!$A:$I,2,0)</f>
        <v>Gnocchi di nonna Alice</v>
      </c>
      <c r="G68" s="27">
        <v>30.4</v>
      </c>
      <c r="H68" s="25">
        <v>2</v>
      </c>
      <c r="I68" s="33">
        <f t="shared" si="0"/>
        <v>60.8</v>
      </c>
      <c r="J68" s="33" t="str">
        <f>VLOOKUP(C68,Customers!$A:$H,2,0)</f>
        <v>Rattlesnake Canyon Grocery</v>
      </c>
      <c r="K68" s="33" t="str">
        <f>VLOOKUP(C68,Customers!$A:$H,6,0)</f>
        <v>USA</v>
      </c>
    </row>
    <row r="69" spans="2:11" x14ac:dyDescent="0.3">
      <c r="B69" s="25">
        <v>10263</v>
      </c>
      <c r="C69" s="25" t="s">
        <v>122</v>
      </c>
      <c r="D69" s="26">
        <v>42970</v>
      </c>
      <c r="E69" s="25">
        <v>16</v>
      </c>
      <c r="F69" s="33" t="str">
        <f>VLOOKUP(E69,Products!$A:$I,2,0)</f>
        <v>Pavlova</v>
      </c>
      <c r="G69" s="27">
        <v>13.9</v>
      </c>
      <c r="H69" s="25">
        <v>60</v>
      </c>
      <c r="I69" s="33">
        <f t="shared" si="0"/>
        <v>834</v>
      </c>
      <c r="J69" s="33" t="str">
        <f>VLOOKUP(C69,Customers!$A:$H,2,0)</f>
        <v>Ernst Handel</v>
      </c>
      <c r="K69" s="33" t="str">
        <f>VLOOKUP(C69,Customers!$A:$H,6,0)</f>
        <v>Austria</v>
      </c>
    </row>
    <row r="70" spans="2:11" x14ac:dyDescent="0.3">
      <c r="B70" s="25">
        <v>10263</v>
      </c>
      <c r="C70" s="25" t="s">
        <v>122</v>
      </c>
      <c r="D70" s="26">
        <v>42970</v>
      </c>
      <c r="E70" s="25">
        <v>24</v>
      </c>
      <c r="F70" s="33" t="str">
        <f>VLOOKUP(E70,Products!$A:$I,2,0)</f>
        <v>Guaraná Fantástica</v>
      </c>
      <c r="G70" s="27">
        <v>3.6</v>
      </c>
      <c r="H70" s="25">
        <v>28</v>
      </c>
      <c r="I70" s="33">
        <f t="shared" si="0"/>
        <v>100.8</v>
      </c>
      <c r="J70" s="33" t="str">
        <f>VLOOKUP(C70,Customers!$A:$H,2,0)</f>
        <v>Ernst Handel</v>
      </c>
      <c r="K70" s="33" t="str">
        <f>VLOOKUP(C70,Customers!$A:$H,6,0)</f>
        <v>Austria</v>
      </c>
    </row>
    <row r="71" spans="2:11" x14ac:dyDescent="0.3">
      <c r="B71" s="25">
        <v>10263</v>
      </c>
      <c r="C71" s="25" t="s">
        <v>122</v>
      </c>
      <c r="D71" s="26">
        <v>42970</v>
      </c>
      <c r="E71" s="25">
        <v>30</v>
      </c>
      <c r="F71" s="33" t="str">
        <f>VLOOKUP(E71,Products!$A:$I,2,0)</f>
        <v>Nord-Ost Matjeshering</v>
      </c>
      <c r="G71" s="27">
        <v>20.7</v>
      </c>
      <c r="H71" s="25">
        <v>60</v>
      </c>
      <c r="I71" s="33">
        <f t="shared" si="0"/>
        <v>1242</v>
      </c>
      <c r="J71" s="33" t="str">
        <f>VLOOKUP(C71,Customers!$A:$H,2,0)</f>
        <v>Ernst Handel</v>
      </c>
      <c r="K71" s="33" t="str">
        <f>VLOOKUP(C71,Customers!$A:$H,6,0)</f>
        <v>Austria</v>
      </c>
    </row>
    <row r="72" spans="2:11" x14ac:dyDescent="0.3">
      <c r="B72" s="25">
        <v>10263</v>
      </c>
      <c r="C72" s="25" t="s">
        <v>122</v>
      </c>
      <c r="D72" s="26">
        <v>42970</v>
      </c>
      <c r="E72" s="25">
        <v>74</v>
      </c>
      <c r="F72" s="33" t="str">
        <f>VLOOKUP(E72,Products!$A:$I,2,0)</f>
        <v>Longlife Tofu</v>
      </c>
      <c r="G72" s="27">
        <v>8</v>
      </c>
      <c r="H72" s="25">
        <v>36</v>
      </c>
      <c r="I72" s="33">
        <f t="shared" si="0"/>
        <v>288</v>
      </c>
      <c r="J72" s="33" t="str">
        <f>VLOOKUP(C72,Customers!$A:$H,2,0)</f>
        <v>Ernst Handel</v>
      </c>
      <c r="K72" s="33" t="str">
        <f>VLOOKUP(C72,Customers!$A:$H,6,0)</f>
        <v>Austria</v>
      </c>
    </row>
    <row r="73" spans="2:11" x14ac:dyDescent="0.3">
      <c r="B73" s="25">
        <v>10264</v>
      </c>
      <c r="C73" s="25" t="s">
        <v>127</v>
      </c>
      <c r="D73" s="26">
        <v>42971</v>
      </c>
      <c r="E73" s="25">
        <v>2</v>
      </c>
      <c r="F73" s="33" t="str">
        <f>VLOOKUP(E73,Products!$A:$I,2,0)</f>
        <v>Chang</v>
      </c>
      <c r="G73" s="27">
        <v>15.2</v>
      </c>
      <c r="H73" s="25">
        <v>35</v>
      </c>
      <c r="I73" s="33">
        <f t="shared" si="0"/>
        <v>532</v>
      </c>
      <c r="J73" s="33" t="str">
        <f>VLOOKUP(C73,Customers!$A:$H,2,0)</f>
        <v>Folk och fä HB</v>
      </c>
      <c r="K73" s="33" t="str">
        <f>VLOOKUP(C73,Customers!$A:$H,6,0)</f>
        <v>Sweden</v>
      </c>
    </row>
    <row r="74" spans="2:11" x14ac:dyDescent="0.3">
      <c r="B74" s="25">
        <v>10264</v>
      </c>
      <c r="C74" s="25" t="s">
        <v>127</v>
      </c>
      <c r="D74" s="26">
        <v>42971</v>
      </c>
      <c r="E74" s="25">
        <v>41</v>
      </c>
      <c r="F74" s="33" t="str">
        <f>VLOOKUP(E74,Products!$A:$I,2,0)</f>
        <v>Jack's New England Clam Chowder</v>
      </c>
      <c r="G74" s="27">
        <v>7.7</v>
      </c>
      <c r="H74" s="25">
        <v>25</v>
      </c>
      <c r="I74" s="33">
        <f t="shared" si="0"/>
        <v>192.5</v>
      </c>
      <c r="J74" s="33" t="str">
        <f>VLOOKUP(C74,Customers!$A:$H,2,0)</f>
        <v>Folk och fä HB</v>
      </c>
      <c r="K74" s="33" t="str">
        <f>VLOOKUP(C74,Customers!$A:$H,6,0)</f>
        <v>Sweden</v>
      </c>
    </row>
    <row r="75" spans="2:11" x14ac:dyDescent="0.3">
      <c r="B75" s="25">
        <v>10265</v>
      </c>
      <c r="C75" s="25" t="s">
        <v>128</v>
      </c>
      <c r="D75" s="26">
        <v>42972</v>
      </c>
      <c r="E75" s="25">
        <v>17</v>
      </c>
      <c r="F75" s="33" t="str">
        <f>VLOOKUP(E75,Products!$A:$I,2,0)</f>
        <v>Alice Mutton</v>
      </c>
      <c r="G75" s="27">
        <v>31.2</v>
      </c>
      <c r="H75" s="25">
        <v>30</v>
      </c>
      <c r="I75" s="33">
        <f t="shared" si="0"/>
        <v>936</v>
      </c>
      <c r="J75" s="33" t="str">
        <f>VLOOKUP(C75,Customers!$A:$H,2,0)</f>
        <v>Blondel pčre et fils</v>
      </c>
      <c r="K75" s="33" t="str">
        <f>VLOOKUP(C75,Customers!$A:$H,6,0)</f>
        <v>France</v>
      </c>
    </row>
    <row r="76" spans="2:11" x14ac:dyDescent="0.3">
      <c r="B76" s="25">
        <v>10265</v>
      </c>
      <c r="C76" s="25" t="s">
        <v>128</v>
      </c>
      <c r="D76" s="26">
        <v>42972</v>
      </c>
      <c r="E76" s="25">
        <v>70</v>
      </c>
      <c r="F76" s="33" t="str">
        <f>VLOOKUP(E76,Products!$A:$I,2,0)</f>
        <v>Outback Lager</v>
      </c>
      <c r="G76" s="27">
        <v>12</v>
      </c>
      <c r="H76" s="25">
        <v>20</v>
      </c>
      <c r="I76" s="33">
        <f t="shared" si="0"/>
        <v>240</v>
      </c>
      <c r="J76" s="33" t="str">
        <f>VLOOKUP(C76,Customers!$A:$H,2,0)</f>
        <v>Blondel pčre et fils</v>
      </c>
      <c r="K76" s="33" t="str">
        <f>VLOOKUP(C76,Customers!$A:$H,6,0)</f>
        <v>France</v>
      </c>
    </row>
    <row r="77" spans="2:11" x14ac:dyDescent="0.3">
      <c r="B77" s="25">
        <v>10266</v>
      </c>
      <c r="C77" s="25" t="s">
        <v>129</v>
      </c>
      <c r="D77" s="26">
        <v>42973</v>
      </c>
      <c r="E77" s="25">
        <v>12</v>
      </c>
      <c r="F77" s="33" t="str">
        <f>VLOOKUP(E77,Products!$A:$I,2,0)</f>
        <v>Queso Manchego La Pastora</v>
      </c>
      <c r="G77" s="27">
        <v>30.4</v>
      </c>
      <c r="H77" s="25">
        <v>12</v>
      </c>
      <c r="I77" s="33">
        <f t="shared" si="0"/>
        <v>364.79999999999995</v>
      </c>
      <c r="J77" s="33" t="str">
        <f>VLOOKUP(C77,Customers!$A:$H,2,0)</f>
        <v>Wartian Herkku</v>
      </c>
      <c r="K77" s="33" t="str">
        <f>VLOOKUP(C77,Customers!$A:$H,6,0)</f>
        <v>Finland</v>
      </c>
    </row>
    <row r="78" spans="2:11" x14ac:dyDescent="0.3">
      <c r="B78" s="25">
        <v>10267</v>
      </c>
      <c r="C78" s="25" t="s">
        <v>130</v>
      </c>
      <c r="D78" s="26">
        <v>42976</v>
      </c>
      <c r="E78" s="25">
        <v>40</v>
      </c>
      <c r="F78" s="33" t="str">
        <f>VLOOKUP(E78,Products!$A:$I,2,0)</f>
        <v>Boston Crab Meat</v>
      </c>
      <c r="G78" s="27">
        <v>14.7</v>
      </c>
      <c r="H78" s="25">
        <v>50</v>
      </c>
      <c r="I78" s="33">
        <f t="shared" si="0"/>
        <v>735</v>
      </c>
      <c r="J78" s="33" t="str">
        <f>VLOOKUP(C78,Customers!$A:$H,2,0)</f>
        <v>Frankenversand</v>
      </c>
      <c r="K78" s="33" t="str">
        <f>VLOOKUP(C78,Customers!$A:$H,6,0)</f>
        <v>Germany</v>
      </c>
    </row>
    <row r="79" spans="2:11" x14ac:dyDescent="0.3">
      <c r="B79" s="25">
        <v>10267</v>
      </c>
      <c r="C79" s="25" t="s">
        <v>130</v>
      </c>
      <c r="D79" s="26">
        <v>42976</v>
      </c>
      <c r="E79" s="25">
        <v>59</v>
      </c>
      <c r="F79" s="33" t="str">
        <f>VLOOKUP(E79,Products!$A:$I,2,0)</f>
        <v>Raclette Courdavault</v>
      </c>
      <c r="G79" s="27">
        <v>44</v>
      </c>
      <c r="H79" s="25">
        <v>70</v>
      </c>
      <c r="I79" s="33">
        <f t="shared" si="0"/>
        <v>3080</v>
      </c>
      <c r="J79" s="33" t="str">
        <f>VLOOKUP(C79,Customers!$A:$H,2,0)</f>
        <v>Frankenversand</v>
      </c>
      <c r="K79" s="33" t="str">
        <f>VLOOKUP(C79,Customers!$A:$H,6,0)</f>
        <v>Germany</v>
      </c>
    </row>
    <row r="80" spans="2:11" x14ac:dyDescent="0.3">
      <c r="B80" s="25">
        <v>10267</v>
      </c>
      <c r="C80" s="25" t="s">
        <v>130</v>
      </c>
      <c r="D80" s="26">
        <v>42976</v>
      </c>
      <c r="E80" s="25">
        <v>76</v>
      </c>
      <c r="F80" s="33" t="str">
        <f>VLOOKUP(E80,Products!$A:$I,2,0)</f>
        <v>Lakkalikööri</v>
      </c>
      <c r="G80" s="27">
        <v>14.4</v>
      </c>
      <c r="H80" s="25">
        <v>15</v>
      </c>
      <c r="I80" s="33">
        <f t="shared" si="0"/>
        <v>216</v>
      </c>
      <c r="J80" s="33" t="str">
        <f>VLOOKUP(C80,Customers!$A:$H,2,0)</f>
        <v>Frankenversand</v>
      </c>
      <c r="K80" s="33" t="str">
        <f>VLOOKUP(C80,Customers!$A:$H,6,0)</f>
        <v>Germany</v>
      </c>
    </row>
    <row r="81" spans="2:11" x14ac:dyDescent="0.3">
      <c r="B81" s="25">
        <v>10268</v>
      </c>
      <c r="C81" s="25" t="s">
        <v>131</v>
      </c>
      <c r="D81" s="26">
        <v>42977</v>
      </c>
      <c r="E81" s="25">
        <v>29</v>
      </c>
      <c r="F81" s="33" t="str">
        <f>VLOOKUP(E81,Products!$A:$I,2,0)</f>
        <v>Thüringer Rostbratwurst</v>
      </c>
      <c r="G81" s="27">
        <v>99</v>
      </c>
      <c r="H81" s="25">
        <v>10</v>
      </c>
      <c r="I81" s="33">
        <f t="shared" si="0"/>
        <v>990</v>
      </c>
      <c r="J81" s="33" t="str">
        <f>VLOOKUP(C81,Customers!$A:$H,2,0)</f>
        <v>GROSELLA-Restaurante</v>
      </c>
      <c r="K81" s="33" t="str">
        <f>VLOOKUP(C81,Customers!$A:$H,6,0)</f>
        <v>Venezuela</v>
      </c>
    </row>
    <row r="82" spans="2:11" x14ac:dyDescent="0.3">
      <c r="B82" s="25">
        <v>10268</v>
      </c>
      <c r="C82" s="25" t="s">
        <v>131</v>
      </c>
      <c r="D82" s="26">
        <v>42977</v>
      </c>
      <c r="E82" s="25">
        <v>72</v>
      </c>
      <c r="F82" s="33" t="str">
        <f>VLOOKUP(E82,Products!$A:$I,2,0)</f>
        <v>Mozzarella di Giovanni</v>
      </c>
      <c r="G82" s="27">
        <v>27.8</v>
      </c>
      <c r="H82" s="25">
        <v>4</v>
      </c>
      <c r="I82" s="33">
        <f t="shared" si="0"/>
        <v>111.2</v>
      </c>
      <c r="J82" s="33" t="str">
        <f>VLOOKUP(C82,Customers!$A:$H,2,0)</f>
        <v>GROSELLA-Restaurante</v>
      </c>
      <c r="K82" s="33" t="str">
        <f>VLOOKUP(C82,Customers!$A:$H,6,0)</f>
        <v>Venezuela</v>
      </c>
    </row>
    <row r="83" spans="2:11" x14ac:dyDescent="0.3">
      <c r="B83" s="25">
        <v>10269</v>
      </c>
      <c r="C83" s="25" t="s">
        <v>132</v>
      </c>
      <c r="D83" s="26">
        <v>42978</v>
      </c>
      <c r="E83" s="25">
        <v>33</v>
      </c>
      <c r="F83" s="33" t="str">
        <f>VLOOKUP(E83,Products!$A:$I,2,0)</f>
        <v>Geitost</v>
      </c>
      <c r="G83" s="27">
        <v>2</v>
      </c>
      <c r="H83" s="25">
        <v>60</v>
      </c>
      <c r="I83" s="33">
        <f t="shared" si="0"/>
        <v>120</v>
      </c>
      <c r="J83" s="33" t="str">
        <f>VLOOKUP(C83,Customers!$A:$H,2,0)</f>
        <v>White Clover Markets</v>
      </c>
      <c r="K83" s="33" t="str">
        <f>VLOOKUP(C83,Customers!$A:$H,6,0)</f>
        <v>USA</v>
      </c>
    </row>
    <row r="84" spans="2:11" x14ac:dyDescent="0.3">
      <c r="B84" s="25">
        <v>10269</v>
      </c>
      <c r="C84" s="25" t="s">
        <v>132</v>
      </c>
      <c r="D84" s="26">
        <v>42978</v>
      </c>
      <c r="E84" s="25">
        <v>72</v>
      </c>
      <c r="F84" s="33" t="str">
        <f>VLOOKUP(E84,Products!$A:$I,2,0)</f>
        <v>Mozzarella di Giovanni</v>
      </c>
      <c r="G84" s="27">
        <v>27.8</v>
      </c>
      <c r="H84" s="25">
        <v>20</v>
      </c>
      <c r="I84" s="33">
        <f t="shared" si="0"/>
        <v>556</v>
      </c>
      <c r="J84" s="33" t="str">
        <f>VLOOKUP(C84,Customers!$A:$H,2,0)</f>
        <v>White Clover Markets</v>
      </c>
      <c r="K84" s="33" t="str">
        <f>VLOOKUP(C84,Customers!$A:$H,6,0)</f>
        <v>USA</v>
      </c>
    </row>
    <row r="85" spans="2:11" x14ac:dyDescent="0.3">
      <c r="B85" s="25">
        <v>10270</v>
      </c>
      <c r="C85" s="25" t="s">
        <v>129</v>
      </c>
      <c r="D85" s="26">
        <v>42979</v>
      </c>
      <c r="E85" s="25">
        <v>36</v>
      </c>
      <c r="F85" s="33" t="str">
        <f>VLOOKUP(E85,Products!$A:$I,2,0)</f>
        <v>Inlagd Sill</v>
      </c>
      <c r="G85" s="27">
        <v>15.2</v>
      </c>
      <c r="H85" s="25">
        <v>30</v>
      </c>
      <c r="I85" s="33">
        <f t="shared" si="0"/>
        <v>456</v>
      </c>
      <c r="J85" s="33" t="str">
        <f>VLOOKUP(C85,Customers!$A:$H,2,0)</f>
        <v>Wartian Herkku</v>
      </c>
      <c r="K85" s="33" t="str">
        <f>VLOOKUP(C85,Customers!$A:$H,6,0)</f>
        <v>Finland</v>
      </c>
    </row>
    <row r="86" spans="2:11" x14ac:dyDescent="0.3">
      <c r="B86" s="25">
        <v>10270</v>
      </c>
      <c r="C86" s="25" t="s">
        <v>129</v>
      </c>
      <c r="D86" s="26">
        <v>42979</v>
      </c>
      <c r="E86" s="25">
        <v>43</v>
      </c>
      <c r="F86" s="33" t="str">
        <f>VLOOKUP(E86,Products!$A:$I,2,0)</f>
        <v>Ipoh Coffee</v>
      </c>
      <c r="G86" s="27">
        <v>36.799999999999997</v>
      </c>
      <c r="H86" s="25">
        <v>25</v>
      </c>
      <c r="I86" s="33">
        <f t="shared" si="0"/>
        <v>919.99999999999989</v>
      </c>
      <c r="J86" s="33" t="str">
        <f>VLOOKUP(C86,Customers!$A:$H,2,0)</f>
        <v>Wartian Herkku</v>
      </c>
      <c r="K86" s="33" t="str">
        <f>VLOOKUP(C86,Customers!$A:$H,6,0)</f>
        <v>Finland</v>
      </c>
    </row>
    <row r="87" spans="2:11" x14ac:dyDescent="0.3">
      <c r="B87" s="25">
        <v>10271</v>
      </c>
      <c r="C87" s="25" t="s">
        <v>133</v>
      </c>
      <c r="D87" s="26">
        <v>42979</v>
      </c>
      <c r="E87" s="25">
        <v>33</v>
      </c>
      <c r="F87" s="33" t="str">
        <f>VLOOKUP(E87,Products!$A:$I,2,0)</f>
        <v>Geitost</v>
      </c>
      <c r="G87" s="27">
        <v>2</v>
      </c>
      <c r="H87" s="25">
        <v>24</v>
      </c>
      <c r="I87" s="33">
        <f t="shared" si="0"/>
        <v>48</v>
      </c>
      <c r="J87" s="33" t="str">
        <f>VLOOKUP(C87,Customers!$A:$H,2,0)</f>
        <v>Split Rail Beer &amp; Ale</v>
      </c>
      <c r="K87" s="33" t="str">
        <f>VLOOKUP(C87,Customers!$A:$H,6,0)</f>
        <v>USA</v>
      </c>
    </row>
    <row r="88" spans="2:11" x14ac:dyDescent="0.3">
      <c r="B88" s="25">
        <v>10272</v>
      </c>
      <c r="C88" s="25" t="s">
        <v>126</v>
      </c>
      <c r="D88" s="26">
        <v>42980</v>
      </c>
      <c r="E88" s="25">
        <v>20</v>
      </c>
      <c r="F88" s="33" t="str">
        <f>VLOOKUP(E88,Products!$A:$I,2,0)</f>
        <v>Sir Rodney's Marmalade</v>
      </c>
      <c r="G88" s="27">
        <v>64.8</v>
      </c>
      <c r="H88" s="25">
        <v>6</v>
      </c>
      <c r="I88" s="33">
        <f t="shared" si="0"/>
        <v>388.79999999999995</v>
      </c>
      <c r="J88" s="33" t="str">
        <f>VLOOKUP(C88,Customers!$A:$H,2,0)</f>
        <v>Rattlesnake Canyon Grocery</v>
      </c>
      <c r="K88" s="33" t="str">
        <f>VLOOKUP(C88,Customers!$A:$H,6,0)</f>
        <v>USA</v>
      </c>
    </row>
    <row r="89" spans="2:11" x14ac:dyDescent="0.3">
      <c r="B89" s="25">
        <v>10272</v>
      </c>
      <c r="C89" s="25" t="s">
        <v>126</v>
      </c>
      <c r="D89" s="26">
        <v>42980</v>
      </c>
      <c r="E89" s="25">
        <v>31</v>
      </c>
      <c r="F89" s="33" t="str">
        <f>VLOOKUP(E89,Products!$A:$I,2,0)</f>
        <v>Gorgonzola Telino</v>
      </c>
      <c r="G89" s="27">
        <v>10</v>
      </c>
      <c r="H89" s="25">
        <v>40</v>
      </c>
      <c r="I89" s="33">
        <f t="shared" si="0"/>
        <v>400</v>
      </c>
      <c r="J89" s="33" t="str">
        <f>VLOOKUP(C89,Customers!$A:$H,2,0)</f>
        <v>Rattlesnake Canyon Grocery</v>
      </c>
      <c r="K89" s="33" t="str">
        <f>VLOOKUP(C89,Customers!$A:$H,6,0)</f>
        <v>USA</v>
      </c>
    </row>
    <row r="90" spans="2:11" x14ac:dyDescent="0.3">
      <c r="B90" s="25">
        <v>10272</v>
      </c>
      <c r="C90" s="25" t="s">
        <v>126</v>
      </c>
      <c r="D90" s="26">
        <v>42980</v>
      </c>
      <c r="E90" s="25">
        <v>72</v>
      </c>
      <c r="F90" s="33" t="str">
        <f>VLOOKUP(E90,Products!$A:$I,2,0)</f>
        <v>Mozzarella di Giovanni</v>
      </c>
      <c r="G90" s="27">
        <v>27.8</v>
      </c>
      <c r="H90" s="25">
        <v>24</v>
      </c>
      <c r="I90" s="33">
        <f t="shared" si="0"/>
        <v>667.2</v>
      </c>
      <c r="J90" s="33" t="str">
        <f>VLOOKUP(C90,Customers!$A:$H,2,0)</f>
        <v>Rattlesnake Canyon Grocery</v>
      </c>
      <c r="K90" s="33" t="str">
        <f>VLOOKUP(C90,Customers!$A:$H,6,0)</f>
        <v>USA</v>
      </c>
    </row>
    <row r="91" spans="2:11" x14ac:dyDescent="0.3">
      <c r="B91" s="25">
        <v>10273</v>
      </c>
      <c r="C91" s="25" t="s">
        <v>134</v>
      </c>
      <c r="D91" s="26">
        <v>42983</v>
      </c>
      <c r="E91" s="25">
        <v>10</v>
      </c>
      <c r="F91" s="33" t="str">
        <f>VLOOKUP(E91,Products!$A:$I,2,0)</f>
        <v>Ikura</v>
      </c>
      <c r="G91" s="27">
        <v>24.8</v>
      </c>
      <c r="H91" s="25">
        <v>24</v>
      </c>
      <c r="I91" s="33">
        <f t="shared" ref="I91:I154" si="1">G91*H91</f>
        <v>595.20000000000005</v>
      </c>
      <c r="J91" s="33" t="str">
        <f>VLOOKUP(C91,Customers!$A:$H,2,0)</f>
        <v>QUICK-Stop</v>
      </c>
      <c r="K91" s="33" t="str">
        <f>VLOOKUP(C91,Customers!$A:$H,6,0)</f>
        <v>Germany</v>
      </c>
    </row>
    <row r="92" spans="2:11" x14ac:dyDescent="0.3">
      <c r="B92" s="25">
        <v>10273</v>
      </c>
      <c r="C92" s="25" t="s">
        <v>134</v>
      </c>
      <c r="D92" s="26">
        <v>42983</v>
      </c>
      <c r="E92" s="25">
        <v>31</v>
      </c>
      <c r="F92" s="33" t="str">
        <f>VLOOKUP(E92,Products!$A:$I,2,0)</f>
        <v>Gorgonzola Telino</v>
      </c>
      <c r="G92" s="27">
        <v>10</v>
      </c>
      <c r="H92" s="25">
        <v>15</v>
      </c>
      <c r="I92" s="33">
        <f t="shared" si="1"/>
        <v>150</v>
      </c>
      <c r="J92" s="33" t="str">
        <f>VLOOKUP(C92,Customers!$A:$H,2,0)</f>
        <v>QUICK-Stop</v>
      </c>
      <c r="K92" s="33" t="str">
        <f>VLOOKUP(C92,Customers!$A:$H,6,0)</f>
        <v>Germany</v>
      </c>
    </row>
    <row r="93" spans="2:11" x14ac:dyDescent="0.3">
      <c r="B93" s="25">
        <v>10273</v>
      </c>
      <c r="C93" s="25" t="s">
        <v>134</v>
      </c>
      <c r="D93" s="26">
        <v>42983</v>
      </c>
      <c r="E93" s="25">
        <v>33</v>
      </c>
      <c r="F93" s="33" t="str">
        <f>VLOOKUP(E93,Products!$A:$I,2,0)</f>
        <v>Geitost</v>
      </c>
      <c r="G93" s="27">
        <v>2</v>
      </c>
      <c r="H93" s="25">
        <v>20</v>
      </c>
      <c r="I93" s="33">
        <f t="shared" si="1"/>
        <v>40</v>
      </c>
      <c r="J93" s="33" t="str">
        <f>VLOOKUP(C93,Customers!$A:$H,2,0)</f>
        <v>QUICK-Stop</v>
      </c>
      <c r="K93" s="33" t="str">
        <f>VLOOKUP(C93,Customers!$A:$H,6,0)</f>
        <v>Germany</v>
      </c>
    </row>
    <row r="94" spans="2:11" x14ac:dyDescent="0.3">
      <c r="B94" s="25">
        <v>10273</v>
      </c>
      <c r="C94" s="25" t="s">
        <v>134</v>
      </c>
      <c r="D94" s="26">
        <v>42983</v>
      </c>
      <c r="E94" s="25">
        <v>40</v>
      </c>
      <c r="F94" s="33" t="str">
        <f>VLOOKUP(E94,Products!$A:$I,2,0)</f>
        <v>Boston Crab Meat</v>
      </c>
      <c r="G94" s="27">
        <v>14.7</v>
      </c>
      <c r="H94" s="25">
        <v>60</v>
      </c>
      <c r="I94" s="33">
        <f t="shared" si="1"/>
        <v>882</v>
      </c>
      <c r="J94" s="33" t="str">
        <f>VLOOKUP(C94,Customers!$A:$H,2,0)</f>
        <v>QUICK-Stop</v>
      </c>
      <c r="K94" s="33" t="str">
        <f>VLOOKUP(C94,Customers!$A:$H,6,0)</f>
        <v>Germany</v>
      </c>
    </row>
    <row r="95" spans="2:11" x14ac:dyDescent="0.3">
      <c r="B95" s="25">
        <v>10273</v>
      </c>
      <c r="C95" s="25" t="s">
        <v>134</v>
      </c>
      <c r="D95" s="26">
        <v>42983</v>
      </c>
      <c r="E95" s="25">
        <v>76</v>
      </c>
      <c r="F95" s="33" t="str">
        <f>VLOOKUP(E95,Products!$A:$I,2,0)</f>
        <v>Lakkalikööri</v>
      </c>
      <c r="G95" s="27">
        <v>14.4</v>
      </c>
      <c r="H95" s="25">
        <v>33</v>
      </c>
      <c r="I95" s="33">
        <f t="shared" si="1"/>
        <v>475.2</v>
      </c>
      <c r="J95" s="33" t="str">
        <f>VLOOKUP(C95,Customers!$A:$H,2,0)</f>
        <v>QUICK-Stop</v>
      </c>
      <c r="K95" s="33" t="str">
        <f>VLOOKUP(C95,Customers!$A:$H,6,0)</f>
        <v>Germany</v>
      </c>
    </row>
    <row r="96" spans="2:11" x14ac:dyDescent="0.3">
      <c r="B96" s="25">
        <v>10274</v>
      </c>
      <c r="C96" s="25" t="s">
        <v>113</v>
      </c>
      <c r="D96" s="26">
        <v>42984</v>
      </c>
      <c r="E96" s="25">
        <v>71</v>
      </c>
      <c r="F96" s="33" t="str">
        <f>VLOOKUP(E96,Products!$A:$I,2,0)</f>
        <v>Flřtemysost</v>
      </c>
      <c r="G96" s="27">
        <v>17.2</v>
      </c>
      <c r="H96" s="25">
        <v>20</v>
      </c>
      <c r="I96" s="33">
        <f t="shared" si="1"/>
        <v>344</v>
      </c>
      <c r="J96" s="33" t="str">
        <f>VLOOKUP(C96,Customers!$A:$H,2,0)</f>
        <v>Vins et alcools Chevalier</v>
      </c>
      <c r="K96" s="33" t="str">
        <f>VLOOKUP(C96,Customers!$A:$H,6,0)</f>
        <v>France</v>
      </c>
    </row>
    <row r="97" spans="2:11" x14ac:dyDescent="0.3">
      <c r="B97" s="25">
        <v>10274</v>
      </c>
      <c r="C97" s="25" t="s">
        <v>113</v>
      </c>
      <c r="D97" s="26">
        <v>42984</v>
      </c>
      <c r="E97" s="25">
        <v>72</v>
      </c>
      <c r="F97" s="33" t="str">
        <f>VLOOKUP(E97,Products!$A:$I,2,0)</f>
        <v>Mozzarella di Giovanni</v>
      </c>
      <c r="G97" s="27">
        <v>27.8</v>
      </c>
      <c r="H97" s="25">
        <v>7</v>
      </c>
      <c r="I97" s="33">
        <f t="shared" si="1"/>
        <v>194.6</v>
      </c>
      <c r="J97" s="33" t="str">
        <f>VLOOKUP(C97,Customers!$A:$H,2,0)</f>
        <v>Vins et alcools Chevalier</v>
      </c>
      <c r="K97" s="33" t="str">
        <f>VLOOKUP(C97,Customers!$A:$H,6,0)</f>
        <v>France</v>
      </c>
    </row>
    <row r="98" spans="2:11" x14ac:dyDescent="0.3">
      <c r="B98" s="25">
        <v>10275</v>
      </c>
      <c r="C98" s="25" t="s">
        <v>135</v>
      </c>
      <c r="D98" s="26">
        <v>42985</v>
      </c>
      <c r="E98" s="25">
        <v>24</v>
      </c>
      <c r="F98" s="33" t="str">
        <f>VLOOKUP(E98,Products!$A:$I,2,0)</f>
        <v>Guaraná Fantástica</v>
      </c>
      <c r="G98" s="27">
        <v>3.6</v>
      </c>
      <c r="H98" s="25">
        <v>12</v>
      </c>
      <c r="I98" s="33">
        <f t="shared" si="1"/>
        <v>43.2</v>
      </c>
      <c r="J98" s="33" t="str">
        <f>VLOOKUP(C98,Customers!$A:$H,2,0)</f>
        <v>Magazzini Alimentari Riuniti</v>
      </c>
      <c r="K98" s="33" t="str">
        <f>VLOOKUP(C98,Customers!$A:$H,6,0)</f>
        <v>Italy</v>
      </c>
    </row>
    <row r="99" spans="2:11" x14ac:dyDescent="0.3">
      <c r="B99" s="25">
        <v>10275</v>
      </c>
      <c r="C99" s="25" t="s">
        <v>135</v>
      </c>
      <c r="D99" s="26">
        <v>42985</v>
      </c>
      <c r="E99" s="25">
        <v>59</v>
      </c>
      <c r="F99" s="33" t="str">
        <f>VLOOKUP(E99,Products!$A:$I,2,0)</f>
        <v>Raclette Courdavault</v>
      </c>
      <c r="G99" s="27">
        <v>44</v>
      </c>
      <c r="H99" s="25">
        <v>6</v>
      </c>
      <c r="I99" s="33">
        <f t="shared" si="1"/>
        <v>264</v>
      </c>
      <c r="J99" s="33" t="str">
        <f>VLOOKUP(C99,Customers!$A:$H,2,0)</f>
        <v>Magazzini Alimentari Riuniti</v>
      </c>
      <c r="K99" s="33" t="str">
        <f>VLOOKUP(C99,Customers!$A:$H,6,0)</f>
        <v>Italy</v>
      </c>
    </row>
    <row r="100" spans="2:11" x14ac:dyDescent="0.3">
      <c r="B100" s="25">
        <v>10276</v>
      </c>
      <c r="C100" s="25" t="s">
        <v>136</v>
      </c>
      <c r="D100" s="26">
        <v>42986</v>
      </c>
      <c r="E100" s="25">
        <v>10</v>
      </c>
      <c r="F100" s="33" t="str">
        <f>VLOOKUP(E100,Products!$A:$I,2,0)</f>
        <v>Ikura</v>
      </c>
      <c r="G100" s="27">
        <v>24.8</v>
      </c>
      <c r="H100" s="25">
        <v>15</v>
      </c>
      <c r="I100" s="33">
        <f t="shared" si="1"/>
        <v>372</v>
      </c>
      <c r="J100" s="33" t="str">
        <f>VLOOKUP(C100,Customers!$A:$H,2,0)</f>
        <v>Tortuga Restaurante</v>
      </c>
      <c r="K100" s="33" t="str">
        <f>VLOOKUP(C100,Customers!$A:$H,6,0)</f>
        <v>Mexico</v>
      </c>
    </row>
    <row r="101" spans="2:11" x14ac:dyDescent="0.3">
      <c r="B101" s="25">
        <v>10276</v>
      </c>
      <c r="C101" s="25" t="s">
        <v>136</v>
      </c>
      <c r="D101" s="26">
        <v>42986</v>
      </c>
      <c r="E101" s="25">
        <v>13</v>
      </c>
      <c r="F101" s="33" t="str">
        <f>VLOOKUP(E101,Products!$A:$I,2,0)</f>
        <v>Konbu</v>
      </c>
      <c r="G101" s="27">
        <v>4.8</v>
      </c>
      <c r="H101" s="25">
        <v>10</v>
      </c>
      <c r="I101" s="33">
        <f t="shared" si="1"/>
        <v>48</v>
      </c>
      <c r="J101" s="33" t="str">
        <f>VLOOKUP(C101,Customers!$A:$H,2,0)</f>
        <v>Tortuga Restaurante</v>
      </c>
      <c r="K101" s="33" t="str">
        <f>VLOOKUP(C101,Customers!$A:$H,6,0)</f>
        <v>Mexico</v>
      </c>
    </row>
    <row r="102" spans="2:11" x14ac:dyDescent="0.3">
      <c r="B102" s="25">
        <v>10277</v>
      </c>
      <c r="C102" s="25" t="s">
        <v>137</v>
      </c>
      <c r="D102" s="26">
        <v>42987</v>
      </c>
      <c r="E102" s="25">
        <v>28</v>
      </c>
      <c r="F102" s="33" t="str">
        <f>VLOOKUP(E102,Products!$A:$I,2,0)</f>
        <v>Rössle Sauerkraut</v>
      </c>
      <c r="G102" s="27">
        <v>36.4</v>
      </c>
      <c r="H102" s="25">
        <v>20</v>
      </c>
      <c r="I102" s="33">
        <f t="shared" si="1"/>
        <v>728</v>
      </c>
      <c r="J102" s="33" t="str">
        <f>VLOOKUP(C102,Customers!$A:$H,2,0)</f>
        <v>Morgenstern Gesundkost</v>
      </c>
      <c r="K102" s="33" t="str">
        <f>VLOOKUP(C102,Customers!$A:$H,6,0)</f>
        <v>Germany</v>
      </c>
    </row>
    <row r="103" spans="2:11" x14ac:dyDescent="0.3">
      <c r="B103" s="25">
        <v>10277</v>
      </c>
      <c r="C103" s="25" t="s">
        <v>137</v>
      </c>
      <c r="D103" s="26">
        <v>42987</v>
      </c>
      <c r="E103" s="25">
        <v>62</v>
      </c>
      <c r="F103" s="33" t="str">
        <f>VLOOKUP(E103,Products!$A:$I,2,0)</f>
        <v>Tarte au sucre</v>
      </c>
      <c r="G103" s="27">
        <v>39.4</v>
      </c>
      <c r="H103" s="25">
        <v>12</v>
      </c>
      <c r="I103" s="33">
        <f t="shared" si="1"/>
        <v>472.79999999999995</v>
      </c>
      <c r="J103" s="33" t="str">
        <f>VLOOKUP(C103,Customers!$A:$H,2,0)</f>
        <v>Morgenstern Gesundkost</v>
      </c>
      <c r="K103" s="33" t="str">
        <f>VLOOKUP(C103,Customers!$A:$H,6,0)</f>
        <v>Germany</v>
      </c>
    </row>
    <row r="104" spans="2:11" x14ac:dyDescent="0.3">
      <c r="B104" s="25">
        <v>10278</v>
      </c>
      <c r="C104" s="25" t="s">
        <v>138</v>
      </c>
      <c r="D104" s="26">
        <v>42990</v>
      </c>
      <c r="E104" s="25">
        <v>44</v>
      </c>
      <c r="F104" s="33" t="str">
        <f>VLOOKUP(E104,Products!$A:$I,2,0)</f>
        <v>Gula Malacca</v>
      </c>
      <c r="G104" s="27">
        <v>15.5</v>
      </c>
      <c r="H104" s="25">
        <v>16</v>
      </c>
      <c r="I104" s="33">
        <f t="shared" si="1"/>
        <v>248</v>
      </c>
      <c r="J104" s="33" t="str">
        <f>VLOOKUP(C104,Customers!$A:$H,2,0)</f>
        <v>Berglunds snabbköp</v>
      </c>
      <c r="K104" s="33" t="str">
        <f>VLOOKUP(C104,Customers!$A:$H,6,0)</f>
        <v>Sweden</v>
      </c>
    </row>
    <row r="105" spans="2:11" x14ac:dyDescent="0.3">
      <c r="B105" s="25">
        <v>10278</v>
      </c>
      <c r="C105" s="25" t="s">
        <v>138</v>
      </c>
      <c r="D105" s="26">
        <v>42990</v>
      </c>
      <c r="E105" s="25">
        <v>59</v>
      </c>
      <c r="F105" s="33" t="str">
        <f>VLOOKUP(E105,Products!$A:$I,2,0)</f>
        <v>Raclette Courdavault</v>
      </c>
      <c r="G105" s="27">
        <v>44</v>
      </c>
      <c r="H105" s="25">
        <v>15</v>
      </c>
      <c r="I105" s="33">
        <f t="shared" si="1"/>
        <v>660</v>
      </c>
      <c r="J105" s="33" t="str">
        <f>VLOOKUP(C105,Customers!$A:$H,2,0)</f>
        <v>Berglunds snabbköp</v>
      </c>
      <c r="K105" s="33" t="str">
        <f>VLOOKUP(C105,Customers!$A:$H,6,0)</f>
        <v>Sweden</v>
      </c>
    </row>
    <row r="106" spans="2:11" x14ac:dyDescent="0.3">
      <c r="B106" s="25">
        <v>10278</v>
      </c>
      <c r="C106" s="25" t="s">
        <v>138</v>
      </c>
      <c r="D106" s="26">
        <v>42990</v>
      </c>
      <c r="E106" s="25">
        <v>63</v>
      </c>
      <c r="F106" s="33" t="str">
        <f>VLOOKUP(E106,Products!$A:$I,2,0)</f>
        <v>Vegie-spread</v>
      </c>
      <c r="G106" s="27">
        <v>35.1</v>
      </c>
      <c r="H106" s="25">
        <v>8</v>
      </c>
      <c r="I106" s="33">
        <f t="shared" si="1"/>
        <v>280.8</v>
      </c>
      <c r="J106" s="33" t="str">
        <f>VLOOKUP(C106,Customers!$A:$H,2,0)</f>
        <v>Berglunds snabbköp</v>
      </c>
      <c r="K106" s="33" t="str">
        <f>VLOOKUP(C106,Customers!$A:$H,6,0)</f>
        <v>Sweden</v>
      </c>
    </row>
    <row r="107" spans="2:11" x14ac:dyDescent="0.3">
      <c r="B107" s="25">
        <v>10278</v>
      </c>
      <c r="C107" s="25" t="s">
        <v>138</v>
      </c>
      <c r="D107" s="26">
        <v>42990</v>
      </c>
      <c r="E107" s="25">
        <v>73</v>
      </c>
      <c r="F107" s="33" t="str">
        <f>VLOOKUP(E107,Products!$A:$I,2,0)</f>
        <v>Röd Kaviar</v>
      </c>
      <c r="G107" s="27">
        <v>12</v>
      </c>
      <c r="H107" s="25">
        <v>25</v>
      </c>
      <c r="I107" s="33">
        <f t="shared" si="1"/>
        <v>300</v>
      </c>
      <c r="J107" s="33" t="str">
        <f>VLOOKUP(C107,Customers!$A:$H,2,0)</f>
        <v>Berglunds snabbköp</v>
      </c>
      <c r="K107" s="33" t="str">
        <f>VLOOKUP(C107,Customers!$A:$H,6,0)</f>
        <v>Sweden</v>
      </c>
    </row>
    <row r="108" spans="2:11" x14ac:dyDescent="0.3">
      <c r="B108" s="25">
        <v>10279</v>
      </c>
      <c r="C108" s="25" t="s">
        <v>139</v>
      </c>
      <c r="D108" s="26">
        <v>42991</v>
      </c>
      <c r="E108" s="25">
        <v>17</v>
      </c>
      <c r="F108" s="33" t="str">
        <f>VLOOKUP(E108,Products!$A:$I,2,0)</f>
        <v>Alice Mutton</v>
      </c>
      <c r="G108" s="27">
        <v>31.2</v>
      </c>
      <c r="H108" s="25">
        <v>15</v>
      </c>
      <c r="I108" s="33">
        <f t="shared" si="1"/>
        <v>468</v>
      </c>
      <c r="J108" s="33" t="str">
        <f>VLOOKUP(C108,Customers!$A:$H,2,0)</f>
        <v>Lehmanns Marktstand</v>
      </c>
      <c r="K108" s="33" t="str">
        <f>VLOOKUP(C108,Customers!$A:$H,6,0)</f>
        <v>Germany</v>
      </c>
    </row>
    <row r="109" spans="2:11" x14ac:dyDescent="0.3">
      <c r="B109" s="25">
        <v>10280</v>
      </c>
      <c r="C109" s="25" t="s">
        <v>138</v>
      </c>
      <c r="D109" s="26">
        <v>42992</v>
      </c>
      <c r="E109" s="25">
        <v>24</v>
      </c>
      <c r="F109" s="33" t="str">
        <f>VLOOKUP(E109,Products!$A:$I,2,0)</f>
        <v>Guaraná Fantástica</v>
      </c>
      <c r="G109" s="27">
        <v>3.6</v>
      </c>
      <c r="H109" s="25">
        <v>12</v>
      </c>
      <c r="I109" s="33">
        <f t="shared" si="1"/>
        <v>43.2</v>
      </c>
      <c r="J109" s="33" t="str">
        <f>VLOOKUP(C109,Customers!$A:$H,2,0)</f>
        <v>Berglunds snabbköp</v>
      </c>
      <c r="K109" s="33" t="str">
        <f>VLOOKUP(C109,Customers!$A:$H,6,0)</f>
        <v>Sweden</v>
      </c>
    </row>
    <row r="110" spans="2:11" x14ac:dyDescent="0.3">
      <c r="B110" s="25">
        <v>10280</v>
      </c>
      <c r="C110" s="25" t="s">
        <v>138</v>
      </c>
      <c r="D110" s="26">
        <v>42992</v>
      </c>
      <c r="E110" s="25">
        <v>55</v>
      </c>
      <c r="F110" s="33" t="str">
        <f>VLOOKUP(E110,Products!$A:$I,2,0)</f>
        <v>Pâté chinois</v>
      </c>
      <c r="G110" s="27">
        <v>19.2</v>
      </c>
      <c r="H110" s="25">
        <v>20</v>
      </c>
      <c r="I110" s="33">
        <f t="shared" si="1"/>
        <v>384</v>
      </c>
      <c r="J110" s="33" t="str">
        <f>VLOOKUP(C110,Customers!$A:$H,2,0)</f>
        <v>Berglunds snabbköp</v>
      </c>
      <c r="K110" s="33" t="str">
        <f>VLOOKUP(C110,Customers!$A:$H,6,0)</f>
        <v>Sweden</v>
      </c>
    </row>
    <row r="111" spans="2:11" x14ac:dyDescent="0.3">
      <c r="B111" s="25">
        <v>10280</v>
      </c>
      <c r="C111" s="25" t="s">
        <v>138</v>
      </c>
      <c r="D111" s="26">
        <v>42992</v>
      </c>
      <c r="E111" s="25">
        <v>75</v>
      </c>
      <c r="F111" s="33" t="str">
        <f>VLOOKUP(E111,Products!$A:$I,2,0)</f>
        <v>Rhönbräu Klosterbier</v>
      </c>
      <c r="G111" s="27">
        <v>6.2</v>
      </c>
      <c r="H111" s="25">
        <v>30</v>
      </c>
      <c r="I111" s="33">
        <f t="shared" si="1"/>
        <v>186</v>
      </c>
      <c r="J111" s="33" t="str">
        <f>VLOOKUP(C111,Customers!$A:$H,2,0)</f>
        <v>Berglunds snabbköp</v>
      </c>
      <c r="K111" s="33" t="str">
        <f>VLOOKUP(C111,Customers!$A:$H,6,0)</f>
        <v>Sweden</v>
      </c>
    </row>
    <row r="112" spans="2:11" x14ac:dyDescent="0.3">
      <c r="B112" s="25">
        <v>10281</v>
      </c>
      <c r="C112" s="25" t="s">
        <v>140</v>
      </c>
      <c r="D112" s="26">
        <v>42992</v>
      </c>
      <c r="E112" s="25">
        <v>19</v>
      </c>
      <c r="F112" s="33" t="str">
        <f>VLOOKUP(E112,Products!$A:$I,2,0)</f>
        <v>Teatime Chocolate Biscuits</v>
      </c>
      <c r="G112" s="27">
        <v>7.3</v>
      </c>
      <c r="H112" s="25">
        <v>1</v>
      </c>
      <c r="I112" s="33">
        <f t="shared" si="1"/>
        <v>7.3</v>
      </c>
      <c r="J112" s="33" t="str">
        <f>VLOOKUP(C112,Customers!$A:$H,2,0)</f>
        <v>Romero y tomillo</v>
      </c>
      <c r="K112" s="33" t="str">
        <f>VLOOKUP(C112,Customers!$A:$H,6,0)</f>
        <v>Spain</v>
      </c>
    </row>
    <row r="113" spans="2:11" x14ac:dyDescent="0.3">
      <c r="B113" s="25">
        <v>10281</v>
      </c>
      <c r="C113" s="25" t="s">
        <v>140</v>
      </c>
      <c r="D113" s="26">
        <v>42992</v>
      </c>
      <c r="E113" s="25">
        <v>24</v>
      </c>
      <c r="F113" s="33" t="str">
        <f>VLOOKUP(E113,Products!$A:$I,2,0)</f>
        <v>Guaraná Fantástica</v>
      </c>
      <c r="G113" s="27">
        <v>3.6</v>
      </c>
      <c r="H113" s="25">
        <v>6</v>
      </c>
      <c r="I113" s="33">
        <f t="shared" si="1"/>
        <v>21.6</v>
      </c>
      <c r="J113" s="33" t="str">
        <f>VLOOKUP(C113,Customers!$A:$H,2,0)</f>
        <v>Romero y tomillo</v>
      </c>
      <c r="K113" s="33" t="str">
        <f>VLOOKUP(C113,Customers!$A:$H,6,0)</f>
        <v>Spain</v>
      </c>
    </row>
    <row r="114" spans="2:11" x14ac:dyDescent="0.3">
      <c r="B114" s="25">
        <v>10281</v>
      </c>
      <c r="C114" s="25" t="s">
        <v>140</v>
      </c>
      <c r="D114" s="26">
        <v>42992</v>
      </c>
      <c r="E114" s="25">
        <v>35</v>
      </c>
      <c r="F114" s="33" t="str">
        <f>VLOOKUP(E114,Products!$A:$I,2,0)</f>
        <v>Steeleye Stout</v>
      </c>
      <c r="G114" s="27">
        <v>14.4</v>
      </c>
      <c r="H114" s="25">
        <v>4</v>
      </c>
      <c r="I114" s="33">
        <f t="shared" si="1"/>
        <v>57.6</v>
      </c>
      <c r="J114" s="33" t="str">
        <f>VLOOKUP(C114,Customers!$A:$H,2,0)</f>
        <v>Romero y tomillo</v>
      </c>
      <c r="K114" s="33" t="str">
        <f>VLOOKUP(C114,Customers!$A:$H,6,0)</f>
        <v>Spain</v>
      </c>
    </row>
    <row r="115" spans="2:11" x14ac:dyDescent="0.3">
      <c r="B115" s="25">
        <v>10282</v>
      </c>
      <c r="C115" s="25" t="s">
        <v>140</v>
      </c>
      <c r="D115" s="26">
        <v>42993</v>
      </c>
      <c r="E115" s="25">
        <v>30</v>
      </c>
      <c r="F115" s="33" t="str">
        <f>VLOOKUP(E115,Products!$A:$I,2,0)</f>
        <v>Nord-Ost Matjeshering</v>
      </c>
      <c r="G115" s="27">
        <v>20.7</v>
      </c>
      <c r="H115" s="25">
        <v>6</v>
      </c>
      <c r="I115" s="33">
        <f t="shared" si="1"/>
        <v>124.19999999999999</v>
      </c>
      <c r="J115" s="33" t="str">
        <f>VLOOKUP(C115,Customers!$A:$H,2,0)</f>
        <v>Romero y tomillo</v>
      </c>
      <c r="K115" s="33" t="str">
        <f>VLOOKUP(C115,Customers!$A:$H,6,0)</f>
        <v>Spain</v>
      </c>
    </row>
    <row r="116" spans="2:11" x14ac:dyDescent="0.3">
      <c r="B116" s="25">
        <v>10282</v>
      </c>
      <c r="C116" s="25" t="s">
        <v>140</v>
      </c>
      <c r="D116" s="26">
        <v>42993</v>
      </c>
      <c r="E116" s="25">
        <v>57</v>
      </c>
      <c r="F116" s="33" t="str">
        <f>VLOOKUP(E116,Products!$A:$I,2,0)</f>
        <v>Ravioli Angelo</v>
      </c>
      <c r="G116" s="27">
        <v>15.6</v>
      </c>
      <c r="H116" s="25">
        <v>2</v>
      </c>
      <c r="I116" s="33">
        <f t="shared" si="1"/>
        <v>31.2</v>
      </c>
      <c r="J116" s="33" t="str">
        <f>VLOOKUP(C116,Customers!$A:$H,2,0)</f>
        <v>Romero y tomillo</v>
      </c>
      <c r="K116" s="33" t="str">
        <f>VLOOKUP(C116,Customers!$A:$H,6,0)</f>
        <v>Spain</v>
      </c>
    </row>
    <row r="117" spans="2:11" x14ac:dyDescent="0.3">
      <c r="B117" s="25">
        <v>10283</v>
      </c>
      <c r="C117" s="25" t="s">
        <v>141</v>
      </c>
      <c r="D117" s="26">
        <v>42994</v>
      </c>
      <c r="E117" s="25">
        <v>15</v>
      </c>
      <c r="F117" s="33" t="str">
        <f>VLOOKUP(E117,Products!$A:$I,2,0)</f>
        <v>Genen Shouyu</v>
      </c>
      <c r="G117" s="27">
        <v>12.4</v>
      </c>
      <c r="H117" s="25">
        <v>20</v>
      </c>
      <c r="I117" s="33">
        <f t="shared" si="1"/>
        <v>248</v>
      </c>
      <c r="J117" s="33" t="str">
        <f>VLOOKUP(C117,Customers!$A:$H,2,0)</f>
        <v>LILA-Supermercado</v>
      </c>
      <c r="K117" s="33" t="str">
        <f>VLOOKUP(C117,Customers!$A:$H,6,0)</f>
        <v>Venezuela</v>
      </c>
    </row>
    <row r="118" spans="2:11" x14ac:dyDescent="0.3">
      <c r="B118" s="25">
        <v>10283</v>
      </c>
      <c r="C118" s="25" t="s">
        <v>141</v>
      </c>
      <c r="D118" s="26">
        <v>42994</v>
      </c>
      <c r="E118" s="25">
        <v>19</v>
      </c>
      <c r="F118" s="33" t="str">
        <f>VLOOKUP(E118,Products!$A:$I,2,0)</f>
        <v>Teatime Chocolate Biscuits</v>
      </c>
      <c r="G118" s="27">
        <v>7.3</v>
      </c>
      <c r="H118" s="25">
        <v>18</v>
      </c>
      <c r="I118" s="33">
        <f t="shared" si="1"/>
        <v>131.4</v>
      </c>
      <c r="J118" s="33" t="str">
        <f>VLOOKUP(C118,Customers!$A:$H,2,0)</f>
        <v>LILA-Supermercado</v>
      </c>
      <c r="K118" s="33" t="str">
        <f>VLOOKUP(C118,Customers!$A:$H,6,0)</f>
        <v>Venezuela</v>
      </c>
    </row>
    <row r="119" spans="2:11" x14ac:dyDescent="0.3">
      <c r="B119" s="25">
        <v>10283</v>
      </c>
      <c r="C119" s="25" t="s">
        <v>141</v>
      </c>
      <c r="D119" s="26">
        <v>42994</v>
      </c>
      <c r="E119" s="25">
        <v>60</v>
      </c>
      <c r="F119" s="33" t="str">
        <f>VLOOKUP(E119,Products!$A:$I,2,0)</f>
        <v>Camembert Pierrot</v>
      </c>
      <c r="G119" s="27">
        <v>27.2</v>
      </c>
      <c r="H119" s="25">
        <v>35</v>
      </c>
      <c r="I119" s="33">
        <f t="shared" si="1"/>
        <v>952</v>
      </c>
      <c r="J119" s="33" t="str">
        <f>VLOOKUP(C119,Customers!$A:$H,2,0)</f>
        <v>LILA-Supermercado</v>
      </c>
      <c r="K119" s="33" t="str">
        <f>VLOOKUP(C119,Customers!$A:$H,6,0)</f>
        <v>Venezuela</v>
      </c>
    </row>
    <row r="120" spans="2:11" x14ac:dyDescent="0.3">
      <c r="B120" s="25">
        <v>10283</v>
      </c>
      <c r="C120" s="25" t="s">
        <v>141</v>
      </c>
      <c r="D120" s="26">
        <v>42994</v>
      </c>
      <c r="E120" s="25">
        <v>72</v>
      </c>
      <c r="F120" s="33" t="str">
        <f>VLOOKUP(E120,Products!$A:$I,2,0)</f>
        <v>Mozzarella di Giovanni</v>
      </c>
      <c r="G120" s="27">
        <v>27.8</v>
      </c>
      <c r="H120" s="25">
        <v>3</v>
      </c>
      <c r="I120" s="33">
        <f t="shared" si="1"/>
        <v>83.4</v>
      </c>
      <c r="J120" s="33" t="str">
        <f>VLOOKUP(C120,Customers!$A:$H,2,0)</f>
        <v>LILA-Supermercado</v>
      </c>
      <c r="K120" s="33" t="str">
        <f>VLOOKUP(C120,Customers!$A:$H,6,0)</f>
        <v>Venezuela</v>
      </c>
    </row>
    <row r="121" spans="2:11" x14ac:dyDescent="0.3">
      <c r="B121" s="25">
        <v>10284</v>
      </c>
      <c r="C121" s="25" t="s">
        <v>139</v>
      </c>
      <c r="D121" s="26">
        <v>42997</v>
      </c>
      <c r="E121" s="25">
        <v>27</v>
      </c>
      <c r="F121" s="33" t="str">
        <f>VLOOKUP(E121,Products!$A:$I,2,0)</f>
        <v>Schoggi Schokolade</v>
      </c>
      <c r="G121" s="27">
        <v>35.1</v>
      </c>
      <c r="H121" s="25">
        <v>15</v>
      </c>
      <c r="I121" s="33">
        <f t="shared" si="1"/>
        <v>526.5</v>
      </c>
      <c r="J121" s="33" t="str">
        <f>VLOOKUP(C121,Customers!$A:$H,2,0)</f>
        <v>Lehmanns Marktstand</v>
      </c>
      <c r="K121" s="33" t="str">
        <f>VLOOKUP(C121,Customers!$A:$H,6,0)</f>
        <v>Germany</v>
      </c>
    </row>
    <row r="122" spans="2:11" x14ac:dyDescent="0.3">
      <c r="B122" s="25">
        <v>10284</v>
      </c>
      <c r="C122" s="25" t="s">
        <v>139</v>
      </c>
      <c r="D122" s="26">
        <v>42997</v>
      </c>
      <c r="E122" s="25">
        <v>44</v>
      </c>
      <c r="F122" s="33" t="str">
        <f>VLOOKUP(E122,Products!$A:$I,2,0)</f>
        <v>Gula Malacca</v>
      </c>
      <c r="G122" s="27">
        <v>15.5</v>
      </c>
      <c r="H122" s="25">
        <v>21</v>
      </c>
      <c r="I122" s="33">
        <f t="shared" si="1"/>
        <v>325.5</v>
      </c>
      <c r="J122" s="33" t="str">
        <f>VLOOKUP(C122,Customers!$A:$H,2,0)</f>
        <v>Lehmanns Marktstand</v>
      </c>
      <c r="K122" s="33" t="str">
        <f>VLOOKUP(C122,Customers!$A:$H,6,0)</f>
        <v>Germany</v>
      </c>
    </row>
    <row r="123" spans="2:11" x14ac:dyDescent="0.3">
      <c r="B123" s="25">
        <v>10284</v>
      </c>
      <c r="C123" s="25" t="s">
        <v>139</v>
      </c>
      <c r="D123" s="26">
        <v>42997</v>
      </c>
      <c r="E123" s="25">
        <v>60</v>
      </c>
      <c r="F123" s="33" t="str">
        <f>VLOOKUP(E123,Products!$A:$I,2,0)</f>
        <v>Camembert Pierrot</v>
      </c>
      <c r="G123" s="27">
        <v>27.2</v>
      </c>
      <c r="H123" s="25">
        <v>20</v>
      </c>
      <c r="I123" s="33">
        <f t="shared" si="1"/>
        <v>544</v>
      </c>
      <c r="J123" s="33" t="str">
        <f>VLOOKUP(C123,Customers!$A:$H,2,0)</f>
        <v>Lehmanns Marktstand</v>
      </c>
      <c r="K123" s="33" t="str">
        <f>VLOOKUP(C123,Customers!$A:$H,6,0)</f>
        <v>Germany</v>
      </c>
    </row>
    <row r="124" spans="2:11" x14ac:dyDescent="0.3">
      <c r="B124" s="25">
        <v>10284</v>
      </c>
      <c r="C124" s="25" t="s">
        <v>139</v>
      </c>
      <c r="D124" s="26">
        <v>42997</v>
      </c>
      <c r="E124" s="25">
        <v>67</v>
      </c>
      <c r="F124" s="33" t="str">
        <f>VLOOKUP(E124,Products!$A:$I,2,0)</f>
        <v>Laughing Lumberjack Lager</v>
      </c>
      <c r="G124" s="27">
        <v>11.2</v>
      </c>
      <c r="H124" s="25">
        <v>5</v>
      </c>
      <c r="I124" s="33">
        <f t="shared" si="1"/>
        <v>56</v>
      </c>
      <c r="J124" s="33" t="str">
        <f>VLOOKUP(C124,Customers!$A:$H,2,0)</f>
        <v>Lehmanns Marktstand</v>
      </c>
      <c r="K124" s="33" t="str">
        <f>VLOOKUP(C124,Customers!$A:$H,6,0)</f>
        <v>Germany</v>
      </c>
    </row>
    <row r="125" spans="2:11" x14ac:dyDescent="0.3">
      <c r="B125" s="25">
        <v>10285</v>
      </c>
      <c r="C125" s="25" t="s">
        <v>134</v>
      </c>
      <c r="D125" s="26">
        <v>42998</v>
      </c>
      <c r="E125" s="25">
        <v>1</v>
      </c>
      <c r="F125" s="33" t="str">
        <f>VLOOKUP(E125,Products!$A:$I,2,0)</f>
        <v>Chai</v>
      </c>
      <c r="G125" s="27">
        <v>14.4</v>
      </c>
      <c r="H125" s="25">
        <v>45</v>
      </c>
      <c r="I125" s="33">
        <f t="shared" si="1"/>
        <v>648</v>
      </c>
      <c r="J125" s="33" t="str">
        <f>VLOOKUP(C125,Customers!$A:$H,2,0)</f>
        <v>QUICK-Stop</v>
      </c>
      <c r="K125" s="33" t="str">
        <f>VLOOKUP(C125,Customers!$A:$H,6,0)</f>
        <v>Germany</v>
      </c>
    </row>
    <row r="126" spans="2:11" x14ac:dyDescent="0.3">
      <c r="B126" s="25">
        <v>10285</v>
      </c>
      <c r="C126" s="25" t="s">
        <v>134</v>
      </c>
      <c r="D126" s="26">
        <v>42998</v>
      </c>
      <c r="E126" s="25">
        <v>40</v>
      </c>
      <c r="F126" s="33" t="str">
        <f>VLOOKUP(E126,Products!$A:$I,2,0)</f>
        <v>Boston Crab Meat</v>
      </c>
      <c r="G126" s="27">
        <v>14.7</v>
      </c>
      <c r="H126" s="25">
        <v>40</v>
      </c>
      <c r="I126" s="33">
        <f t="shared" si="1"/>
        <v>588</v>
      </c>
      <c r="J126" s="33" t="str">
        <f>VLOOKUP(C126,Customers!$A:$H,2,0)</f>
        <v>QUICK-Stop</v>
      </c>
      <c r="K126" s="33" t="str">
        <f>VLOOKUP(C126,Customers!$A:$H,6,0)</f>
        <v>Germany</v>
      </c>
    </row>
    <row r="127" spans="2:11" x14ac:dyDescent="0.3">
      <c r="B127" s="25">
        <v>10285</v>
      </c>
      <c r="C127" s="25" t="s">
        <v>134</v>
      </c>
      <c r="D127" s="26">
        <v>42998</v>
      </c>
      <c r="E127" s="25">
        <v>53</v>
      </c>
      <c r="F127" s="33" t="str">
        <f>VLOOKUP(E127,Products!$A:$I,2,0)</f>
        <v>Perth Pasties</v>
      </c>
      <c r="G127" s="27">
        <v>26.2</v>
      </c>
      <c r="H127" s="25">
        <v>36</v>
      </c>
      <c r="I127" s="33">
        <f t="shared" si="1"/>
        <v>943.19999999999993</v>
      </c>
      <c r="J127" s="33" t="str">
        <f>VLOOKUP(C127,Customers!$A:$H,2,0)</f>
        <v>QUICK-Stop</v>
      </c>
      <c r="K127" s="33" t="str">
        <f>VLOOKUP(C127,Customers!$A:$H,6,0)</f>
        <v>Germany</v>
      </c>
    </row>
    <row r="128" spans="2:11" x14ac:dyDescent="0.3">
      <c r="B128" s="25">
        <v>10286</v>
      </c>
      <c r="C128" s="25" t="s">
        <v>134</v>
      </c>
      <c r="D128" s="26">
        <v>42999</v>
      </c>
      <c r="E128" s="25">
        <v>35</v>
      </c>
      <c r="F128" s="33" t="str">
        <f>VLOOKUP(E128,Products!$A:$I,2,0)</f>
        <v>Steeleye Stout</v>
      </c>
      <c r="G128" s="27">
        <v>14.4</v>
      </c>
      <c r="H128" s="25">
        <v>100</v>
      </c>
      <c r="I128" s="33">
        <f t="shared" si="1"/>
        <v>1440</v>
      </c>
      <c r="J128" s="33" t="str">
        <f>VLOOKUP(C128,Customers!$A:$H,2,0)</f>
        <v>QUICK-Stop</v>
      </c>
      <c r="K128" s="33" t="str">
        <f>VLOOKUP(C128,Customers!$A:$H,6,0)</f>
        <v>Germany</v>
      </c>
    </row>
    <row r="129" spans="2:11" x14ac:dyDescent="0.3">
      <c r="B129" s="25">
        <v>10286</v>
      </c>
      <c r="C129" s="25" t="s">
        <v>134</v>
      </c>
      <c r="D129" s="26">
        <v>42999</v>
      </c>
      <c r="E129" s="25">
        <v>62</v>
      </c>
      <c r="F129" s="33" t="str">
        <f>VLOOKUP(E129,Products!$A:$I,2,0)</f>
        <v>Tarte au sucre</v>
      </c>
      <c r="G129" s="27">
        <v>39.4</v>
      </c>
      <c r="H129" s="25">
        <v>40</v>
      </c>
      <c r="I129" s="33">
        <f t="shared" si="1"/>
        <v>1576</v>
      </c>
      <c r="J129" s="33" t="str">
        <f>VLOOKUP(C129,Customers!$A:$H,2,0)</f>
        <v>QUICK-Stop</v>
      </c>
      <c r="K129" s="33" t="str">
        <f>VLOOKUP(C129,Customers!$A:$H,6,0)</f>
        <v>Germany</v>
      </c>
    </row>
    <row r="130" spans="2:11" x14ac:dyDescent="0.3">
      <c r="B130" s="25">
        <v>10287</v>
      </c>
      <c r="C130" s="25" t="s">
        <v>142</v>
      </c>
      <c r="D130" s="26">
        <v>43000</v>
      </c>
      <c r="E130" s="25">
        <v>16</v>
      </c>
      <c r="F130" s="33" t="str">
        <f>VLOOKUP(E130,Products!$A:$I,2,0)</f>
        <v>Pavlova</v>
      </c>
      <c r="G130" s="27">
        <v>13.9</v>
      </c>
      <c r="H130" s="25">
        <v>40</v>
      </c>
      <c r="I130" s="33">
        <f t="shared" si="1"/>
        <v>556</v>
      </c>
      <c r="J130" s="33" t="str">
        <f>VLOOKUP(C130,Customers!$A:$H,2,0)</f>
        <v>Ricardo Adocicados</v>
      </c>
      <c r="K130" s="33" t="str">
        <f>VLOOKUP(C130,Customers!$A:$H,6,0)</f>
        <v>Brazil</v>
      </c>
    </row>
    <row r="131" spans="2:11" x14ac:dyDescent="0.3">
      <c r="B131" s="25">
        <v>10287</v>
      </c>
      <c r="C131" s="25" t="s">
        <v>142</v>
      </c>
      <c r="D131" s="26">
        <v>43000</v>
      </c>
      <c r="E131" s="25">
        <v>34</v>
      </c>
      <c r="F131" s="33" t="str">
        <f>VLOOKUP(E131,Products!$A:$I,2,0)</f>
        <v>Sasquatch Ale</v>
      </c>
      <c r="G131" s="27">
        <v>11.2</v>
      </c>
      <c r="H131" s="25">
        <v>20</v>
      </c>
      <c r="I131" s="33">
        <f t="shared" si="1"/>
        <v>224</v>
      </c>
      <c r="J131" s="33" t="str">
        <f>VLOOKUP(C131,Customers!$A:$H,2,0)</f>
        <v>Ricardo Adocicados</v>
      </c>
      <c r="K131" s="33" t="str">
        <f>VLOOKUP(C131,Customers!$A:$H,6,0)</f>
        <v>Brazil</v>
      </c>
    </row>
    <row r="132" spans="2:11" x14ac:dyDescent="0.3">
      <c r="B132" s="25">
        <v>10287</v>
      </c>
      <c r="C132" s="25" t="s">
        <v>142</v>
      </c>
      <c r="D132" s="26">
        <v>43000</v>
      </c>
      <c r="E132" s="25">
        <v>46</v>
      </c>
      <c r="F132" s="33" t="str">
        <f>VLOOKUP(E132,Products!$A:$I,2,0)</f>
        <v>Spegesild</v>
      </c>
      <c r="G132" s="27">
        <v>9.6</v>
      </c>
      <c r="H132" s="25">
        <v>15</v>
      </c>
      <c r="I132" s="33">
        <f t="shared" si="1"/>
        <v>144</v>
      </c>
      <c r="J132" s="33" t="str">
        <f>VLOOKUP(C132,Customers!$A:$H,2,0)</f>
        <v>Ricardo Adocicados</v>
      </c>
      <c r="K132" s="33" t="str">
        <f>VLOOKUP(C132,Customers!$A:$H,6,0)</f>
        <v>Brazil</v>
      </c>
    </row>
    <row r="133" spans="2:11" x14ac:dyDescent="0.3">
      <c r="B133" s="25">
        <v>10288</v>
      </c>
      <c r="C133" s="25" t="s">
        <v>143</v>
      </c>
      <c r="D133" s="26">
        <v>43001</v>
      </c>
      <c r="E133" s="25">
        <v>54</v>
      </c>
      <c r="F133" s="33" t="str">
        <f>VLOOKUP(E133,Products!$A:$I,2,0)</f>
        <v>Tourtičre</v>
      </c>
      <c r="G133" s="27">
        <v>5.9</v>
      </c>
      <c r="H133" s="25">
        <v>10</v>
      </c>
      <c r="I133" s="33">
        <f t="shared" si="1"/>
        <v>59</v>
      </c>
      <c r="J133" s="33" t="str">
        <f>VLOOKUP(C133,Customers!$A:$H,2,0)</f>
        <v>Reggiani Caseifici</v>
      </c>
      <c r="K133" s="33" t="str">
        <f>VLOOKUP(C133,Customers!$A:$H,6,0)</f>
        <v>Italy</v>
      </c>
    </row>
    <row r="134" spans="2:11" x14ac:dyDescent="0.3">
      <c r="B134" s="25">
        <v>10288</v>
      </c>
      <c r="C134" s="25" t="s">
        <v>143</v>
      </c>
      <c r="D134" s="26">
        <v>43001</v>
      </c>
      <c r="E134" s="25">
        <v>68</v>
      </c>
      <c r="F134" s="33" t="str">
        <f>VLOOKUP(E134,Products!$A:$I,2,0)</f>
        <v>Scottish Longbreads</v>
      </c>
      <c r="G134" s="27">
        <v>10</v>
      </c>
      <c r="H134" s="25">
        <v>3</v>
      </c>
      <c r="I134" s="33">
        <f t="shared" si="1"/>
        <v>30</v>
      </c>
      <c r="J134" s="33" t="str">
        <f>VLOOKUP(C134,Customers!$A:$H,2,0)</f>
        <v>Reggiani Caseifici</v>
      </c>
      <c r="K134" s="33" t="str">
        <f>VLOOKUP(C134,Customers!$A:$H,6,0)</f>
        <v>Italy</v>
      </c>
    </row>
    <row r="135" spans="2:11" x14ac:dyDescent="0.3">
      <c r="B135" s="25">
        <v>10289</v>
      </c>
      <c r="C135" s="25" t="s">
        <v>144</v>
      </c>
      <c r="D135" s="26">
        <v>43004</v>
      </c>
      <c r="E135" s="25">
        <v>3</v>
      </c>
      <c r="F135" s="33" t="str">
        <f>VLOOKUP(E135,Products!$A:$I,2,0)</f>
        <v>Aniseed Syrup</v>
      </c>
      <c r="G135" s="27">
        <v>8</v>
      </c>
      <c r="H135" s="25">
        <v>30</v>
      </c>
      <c r="I135" s="33">
        <f t="shared" si="1"/>
        <v>240</v>
      </c>
      <c r="J135" s="33" t="str">
        <f>VLOOKUP(C135,Customers!$A:$H,2,0)</f>
        <v>B's Beverages</v>
      </c>
      <c r="K135" s="33" t="str">
        <f>VLOOKUP(C135,Customers!$A:$H,6,0)</f>
        <v>UK</v>
      </c>
    </row>
    <row r="136" spans="2:11" x14ac:dyDescent="0.3">
      <c r="B136" s="25">
        <v>10289</v>
      </c>
      <c r="C136" s="25" t="s">
        <v>144</v>
      </c>
      <c r="D136" s="26">
        <v>43004</v>
      </c>
      <c r="E136" s="25">
        <v>64</v>
      </c>
      <c r="F136" s="33" t="str">
        <f>VLOOKUP(E136,Products!$A:$I,2,0)</f>
        <v>Wimmers gute Semmelknödel</v>
      </c>
      <c r="G136" s="27">
        <v>26.6</v>
      </c>
      <c r="H136" s="25">
        <v>9</v>
      </c>
      <c r="I136" s="33">
        <f t="shared" si="1"/>
        <v>239.4</v>
      </c>
      <c r="J136" s="33" t="str">
        <f>VLOOKUP(C136,Customers!$A:$H,2,0)</f>
        <v>B's Beverages</v>
      </c>
      <c r="K136" s="33" t="str">
        <f>VLOOKUP(C136,Customers!$A:$H,6,0)</f>
        <v>UK</v>
      </c>
    </row>
    <row r="137" spans="2:11" x14ac:dyDescent="0.3">
      <c r="B137" s="25">
        <v>10290</v>
      </c>
      <c r="C137" s="25" t="s">
        <v>145</v>
      </c>
      <c r="D137" s="26">
        <v>43005</v>
      </c>
      <c r="E137" s="25">
        <v>5</v>
      </c>
      <c r="F137" s="33" t="str">
        <f>VLOOKUP(E137,Products!$A:$I,2,0)</f>
        <v>Chef Anton's Gumbo Mix</v>
      </c>
      <c r="G137" s="27">
        <v>17</v>
      </c>
      <c r="H137" s="25">
        <v>20</v>
      </c>
      <c r="I137" s="33">
        <f t="shared" si="1"/>
        <v>340</v>
      </c>
      <c r="J137" s="33" t="str">
        <f>VLOOKUP(C137,Customers!$A:$H,2,0)</f>
        <v>Comércio Mineiro</v>
      </c>
      <c r="K137" s="33" t="str">
        <f>VLOOKUP(C137,Customers!$A:$H,6,0)</f>
        <v>Brazil</v>
      </c>
    </row>
    <row r="138" spans="2:11" x14ac:dyDescent="0.3">
      <c r="B138" s="25">
        <v>10290</v>
      </c>
      <c r="C138" s="25" t="s">
        <v>145</v>
      </c>
      <c r="D138" s="26">
        <v>43005</v>
      </c>
      <c r="E138" s="25">
        <v>29</v>
      </c>
      <c r="F138" s="33" t="str">
        <f>VLOOKUP(E138,Products!$A:$I,2,0)</f>
        <v>Thüringer Rostbratwurst</v>
      </c>
      <c r="G138" s="27">
        <v>99</v>
      </c>
      <c r="H138" s="25">
        <v>15</v>
      </c>
      <c r="I138" s="33">
        <f t="shared" si="1"/>
        <v>1485</v>
      </c>
      <c r="J138" s="33" t="str">
        <f>VLOOKUP(C138,Customers!$A:$H,2,0)</f>
        <v>Comércio Mineiro</v>
      </c>
      <c r="K138" s="33" t="str">
        <f>VLOOKUP(C138,Customers!$A:$H,6,0)</f>
        <v>Brazil</v>
      </c>
    </row>
    <row r="139" spans="2:11" x14ac:dyDescent="0.3">
      <c r="B139" s="25">
        <v>10290</v>
      </c>
      <c r="C139" s="25" t="s">
        <v>145</v>
      </c>
      <c r="D139" s="26">
        <v>43005</v>
      </c>
      <c r="E139" s="25">
        <v>49</v>
      </c>
      <c r="F139" s="33" t="str">
        <f>VLOOKUP(E139,Products!$A:$I,2,0)</f>
        <v>Maxilaku</v>
      </c>
      <c r="G139" s="27">
        <v>16</v>
      </c>
      <c r="H139" s="25">
        <v>15</v>
      </c>
      <c r="I139" s="33">
        <f t="shared" si="1"/>
        <v>240</v>
      </c>
      <c r="J139" s="33" t="str">
        <f>VLOOKUP(C139,Customers!$A:$H,2,0)</f>
        <v>Comércio Mineiro</v>
      </c>
      <c r="K139" s="33" t="str">
        <f>VLOOKUP(C139,Customers!$A:$H,6,0)</f>
        <v>Brazil</v>
      </c>
    </row>
    <row r="140" spans="2:11" x14ac:dyDescent="0.3">
      <c r="B140" s="25">
        <v>10290</v>
      </c>
      <c r="C140" s="25" t="s">
        <v>145</v>
      </c>
      <c r="D140" s="26">
        <v>43005</v>
      </c>
      <c r="E140" s="25">
        <v>77</v>
      </c>
      <c r="F140" s="33" t="str">
        <f>VLOOKUP(E140,Products!$A:$I,2,0)</f>
        <v>Original Frankfurter grüne Soße</v>
      </c>
      <c r="G140" s="27">
        <v>10.4</v>
      </c>
      <c r="H140" s="25">
        <v>10</v>
      </c>
      <c r="I140" s="33">
        <f t="shared" si="1"/>
        <v>104</v>
      </c>
      <c r="J140" s="33" t="str">
        <f>VLOOKUP(C140,Customers!$A:$H,2,0)</f>
        <v>Comércio Mineiro</v>
      </c>
      <c r="K140" s="33" t="str">
        <f>VLOOKUP(C140,Customers!$A:$H,6,0)</f>
        <v>Brazil</v>
      </c>
    </row>
    <row r="141" spans="2:11" x14ac:dyDescent="0.3">
      <c r="B141" s="25">
        <v>10291</v>
      </c>
      <c r="C141" s="25" t="s">
        <v>125</v>
      </c>
      <c r="D141" s="26">
        <v>43005</v>
      </c>
      <c r="E141" s="25">
        <v>13</v>
      </c>
      <c r="F141" s="33" t="str">
        <f>VLOOKUP(E141,Products!$A:$I,2,0)</f>
        <v>Konbu</v>
      </c>
      <c r="G141" s="27">
        <v>4.8</v>
      </c>
      <c r="H141" s="25">
        <v>20</v>
      </c>
      <c r="I141" s="33">
        <f t="shared" si="1"/>
        <v>96</v>
      </c>
      <c r="J141" s="33" t="str">
        <f>VLOOKUP(C141,Customers!$A:$H,2,0)</f>
        <v>Que Delícia</v>
      </c>
      <c r="K141" s="33" t="str">
        <f>VLOOKUP(C141,Customers!$A:$H,6,0)</f>
        <v>Brazil</v>
      </c>
    </row>
    <row r="142" spans="2:11" x14ac:dyDescent="0.3">
      <c r="B142" s="25">
        <v>10291</v>
      </c>
      <c r="C142" s="25" t="s">
        <v>125</v>
      </c>
      <c r="D142" s="26">
        <v>43005</v>
      </c>
      <c r="E142" s="25">
        <v>44</v>
      </c>
      <c r="F142" s="33" t="str">
        <f>VLOOKUP(E142,Products!$A:$I,2,0)</f>
        <v>Gula Malacca</v>
      </c>
      <c r="G142" s="27">
        <v>15.5</v>
      </c>
      <c r="H142" s="25">
        <v>24</v>
      </c>
      <c r="I142" s="33">
        <f t="shared" si="1"/>
        <v>372</v>
      </c>
      <c r="J142" s="33" t="str">
        <f>VLOOKUP(C142,Customers!$A:$H,2,0)</f>
        <v>Que Delícia</v>
      </c>
      <c r="K142" s="33" t="str">
        <f>VLOOKUP(C142,Customers!$A:$H,6,0)</f>
        <v>Brazil</v>
      </c>
    </row>
    <row r="143" spans="2:11" x14ac:dyDescent="0.3">
      <c r="B143" s="25">
        <v>10291</v>
      </c>
      <c r="C143" s="25" t="s">
        <v>125</v>
      </c>
      <c r="D143" s="26">
        <v>43005</v>
      </c>
      <c r="E143" s="25">
        <v>51</v>
      </c>
      <c r="F143" s="33" t="str">
        <f>VLOOKUP(E143,Products!$A:$I,2,0)</f>
        <v>Manjimup Dried Apples</v>
      </c>
      <c r="G143" s="27">
        <v>42.4</v>
      </c>
      <c r="H143" s="25">
        <v>2</v>
      </c>
      <c r="I143" s="33">
        <f t="shared" si="1"/>
        <v>84.8</v>
      </c>
      <c r="J143" s="33" t="str">
        <f>VLOOKUP(C143,Customers!$A:$H,2,0)</f>
        <v>Que Delícia</v>
      </c>
      <c r="K143" s="33" t="str">
        <f>VLOOKUP(C143,Customers!$A:$H,6,0)</f>
        <v>Brazil</v>
      </c>
    </row>
    <row r="144" spans="2:11" x14ac:dyDescent="0.3">
      <c r="B144" s="25">
        <v>10292</v>
      </c>
      <c r="C144" s="25" t="s">
        <v>146</v>
      </c>
      <c r="D144" s="26">
        <v>43006</v>
      </c>
      <c r="E144" s="25">
        <v>20</v>
      </c>
      <c r="F144" s="33" t="str">
        <f>VLOOKUP(E144,Products!$A:$I,2,0)</f>
        <v>Sir Rodney's Marmalade</v>
      </c>
      <c r="G144" s="27">
        <v>64.8</v>
      </c>
      <c r="H144" s="25">
        <v>20</v>
      </c>
      <c r="I144" s="33">
        <f t="shared" si="1"/>
        <v>1296</v>
      </c>
      <c r="J144" s="33" t="str">
        <f>VLOOKUP(C144,Customers!$A:$H,2,0)</f>
        <v>Tradiçăo Hipermercados</v>
      </c>
      <c r="K144" s="33" t="str">
        <f>VLOOKUP(C144,Customers!$A:$H,6,0)</f>
        <v>Brazil</v>
      </c>
    </row>
    <row r="145" spans="2:11" x14ac:dyDescent="0.3">
      <c r="B145" s="25">
        <v>10293</v>
      </c>
      <c r="C145" s="25" t="s">
        <v>136</v>
      </c>
      <c r="D145" s="26">
        <v>43007</v>
      </c>
      <c r="E145" s="25">
        <v>18</v>
      </c>
      <c r="F145" s="33" t="str">
        <f>VLOOKUP(E145,Products!$A:$I,2,0)</f>
        <v>Carnarvon Tigers</v>
      </c>
      <c r="G145" s="27">
        <v>50</v>
      </c>
      <c r="H145" s="25">
        <v>12</v>
      </c>
      <c r="I145" s="33">
        <f t="shared" si="1"/>
        <v>600</v>
      </c>
      <c r="J145" s="33" t="str">
        <f>VLOOKUP(C145,Customers!$A:$H,2,0)</f>
        <v>Tortuga Restaurante</v>
      </c>
      <c r="K145" s="33" t="str">
        <f>VLOOKUP(C145,Customers!$A:$H,6,0)</f>
        <v>Mexico</v>
      </c>
    </row>
    <row r="146" spans="2:11" x14ac:dyDescent="0.3">
      <c r="B146" s="25">
        <v>10293</v>
      </c>
      <c r="C146" s="25" t="s">
        <v>136</v>
      </c>
      <c r="D146" s="26">
        <v>43007</v>
      </c>
      <c r="E146" s="25">
        <v>24</v>
      </c>
      <c r="F146" s="33" t="str">
        <f>VLOOKUP(E146,Products!$A:$I,2,0)</f>
        <v>Guaraná Fantástica</v>
      </c>
      <c r="G146" s="27">
        <v>3.6</v>
      </c>
      <c r="H146" s="25">
        <v>10</v>
      </c>
      <c r="I146" s="33">
        <f t="shared" si="1"/>
        <v>36</v>
      </c>
      <c r="J146" s="33" t="str">
        <f>VLOOKUP(C146,Customers!$A:$H,2,0)</f>
        <v>Tortuga Restaurante</v>
      </c>
      <c r="K146" s="33" t="str">
        <f>VLOOKUP(C146,Customers!$A:$H,6,0)</f>
        <v>Mexico</v>
      </c>
    </row>
    <row r="147" spans="2:11" x14ac:dyDescent="0.3">
      <c r="B147" s="25">
        <v>10293</v>
      </c>
      <c r="C147" s="25" t="s">
        <v>136</v>
      </c>
      <c r="D147" s="26">
        <v>43007</v>
      </c>
      <c r="E147" s="25">
        <v>63</v>
      </c>
      <c r="F147" s="33" t="str">
        <f>VLOOKUP(E147,Products!$A:$I,2,0)</f>
        <v>Vegie-spread</v>
      </c>
      <c r="G147" s="27">
        <v>35.1</v>
      </c>
      <c r="H147" s="25">
        <v>5</v>
      </c>
      <c r="I147" s="33">
        <f t="shared" si="1"/>
        <v>175.5</v>
      </c>
      <c r="J147" s="33" t="str">
        <f>VLOOKUP(C147,Customers!$A:$H,2,0)</f>
        <v>Tortuga Restaurante</v>
      </c>
      <c r="K147" s="33" t="str">
        <f>VLOOKUP(C147,Customers!$A:$H,6,0)</f>
        <v>Mexico</v>
      </c>
    </row>
    <row r="148" spans="2:11" x14ac:dyDescent="0.3">
      <c r="B148" s="25">
        <v>10293</v>
      </c>
      <c r="C148" s="25" t="s">
        <v>136</v>
      </c>
      <c r="D148" s="26">
        <v>43007</v>
      </c>
      <c r="E148" s="25">
        <v>75</v>
      </c>
      <c r="F148" s="33" t="str">
        <f>VLOOKUP(E148,Products!$A:$I,2,0)</f>
        <v>Rhönbräu Klosterbier</v>
      </c>
      <c r="G148" s="27">
        <v>6.2</v>
      </c>
      <c r="H148" s="25">
        <v>6</v>
      </c>
      <c r="I148" s="33">
        <f t="shared" si="1"/>
        <v>37.200000000000003</v>
      </c>
      <c r="J148" s="33" t="str">
        <f>VLOOKUP(C148,Customers!$A:$H,2,0)</f>
        <v>Tortuga Restaurante</v>
      </c>
      <c r="K148" s="33" t="str">
        <f>VLOOKUP(C148,Customers!$A:$H,6,0)</f>
        <v>Mexico</v>
      </c>
    </row>
    <row r="149" spans="2:11" x14ac:dyDescent="0.3">
      <c r="B149" s="25">
        <v>10294</v>
      </c>
      <c r="C149" s="25" t="s">
        <v>126</v>
      </c>
      <c r="D149" s="26">
        <v>43008</v>
      </c>
      <c r="E149" s="25">
        <v>1</v>
      </c>
      <c r="F149" s="33" t="str">
        <f>VLOOKUP(E149,Products!$A:$I,2,0)</f>
        <v>Chai</v>
      </c>
      <c r="G149" s="27">
        <v>14.4</v>
      </c>
      <c r="H149" s="25">
        <v>18</v>
      </c>
      <c r="I149" s="33">
        <f t="shared" si="1"/>
        <v>259.2</v>
      </c>
      <c r="J149" s="33" t="str">
        <f>VLOOKUP(C149,Customers!$A:$H,2,0)</f>
        <v>Rattlesnake Canyon Grocery</v>
      </c>
      <c r="K149" s="33" t="str">
        <f>VLOOKUP(C149,Customers!$A:$H,6,0)</f>
        <v>USA</v>
      </c>
    </row>
    <row r="150" spans="2:11" x14ac:dyDescent="0.3">
      <c r="B150" s="25">
        <v>10294</v>
      </c>
      <c r="C150" s="25" t="s">
        <v>126</v>
      </c>
      <c r="D150" s="26">
        <v>43008</v>
      </c>
      <c r="E150" s="25">
        <v>17</v>
      </c>
      <c r="F150" s="33" t="str">
        <f>VLOOKUP(E150,Products!$A:$I,2,0)</f>
        <v>Alice Mutton</v>
      </c>
      <c r="G150" s="27">
        <v>31.2</v>
      </c>
      <c r="H150" s="25">
        <v>15</v>
      </c>
      <c r="I150" s="33">
        <f t="shared" si="1"/>
        <v>468</v>
      </c>
      <c r="J150" s="33" t="str">
        <f>VLOOKUP(C150,Customers!$A:$H,2,0)</f>
        <v>Rattlesnake Canyon Grocery</v>
      </c>
      <c r="K150" s="33" t="str">
        <f>VLOOKUP(C150,Customers!$A:$H,6,0)</f>
        <v>USA</v>
      </c>
    </row>
    <row r="151" spans="2:11" x14ac:dyDescent="0.3">
      <c r="B151" s="25">
        <v>10294</v>
      </c>
      <c r="C151" s="25" t="s">
        <v>126</v>
      </c>
      <c r="D151" s="26">
        <v>43008</v>
      </c>
      <c r="E151" s="25">
        <v>43</v>
      </c>
      <c r="F151" s="33" t="str">
        <f>VLOOKUP(E151,Products!$A:$I,2,0)</f>
        <v>Ipoh Coffee</v>
      </c>
      <c r="G151" s="27">
        <v>36.799999999999997</v>
      </c>
      <c r="H151" s="25">
        <v>15</v>
      </c>
      <c r="I151" s="33">
        <f t="shared" si="1"/>
        <v>552</v>
      </c>
      <c r="J151" s="33" t="str">
        <f>VLOOKUP(C151,Customers!$A:$H,2,0)</f>
        <v>Rattlesnake Canyon Grocery</v>
      </c>
      <c r="K151" s="33" t="str">
        <f>VLOOKUP(C151,Customers!$A:$H,6,0)</f>
        <v>USA</v>
      </c>
    </row>
    <row r="152" spans="2:11" x14ac:dyDescent="0.3">
      <c r="B152" s="25">
        <v>10294</v>
      </c>
      <c r="C152" s="25" t="s">
        <v>126</v>
      </c>
      <c r="D152" s="26">
        <v>43008</v>
      </c>
      <c r="E152" s="25">
        <v>60</v>
      </c>
      <c r="F152" s="33" t="str">
        <f>VLOOKUP(E152,Products!$A:$I,2,0)</f>
        <v>Camembert Pierrot</v>
      </c>
      <c r="G152" s="27">
        <v>27.2</v>
      </c>
      <c r="H152" s="25">
        <v>21</v>
      </c>
      <c r="I152" s="33">
        <f t="shared" si="1"/>
        <v>571.19999999999993</v>
      </c>
      <c r="J152" s="33" t="str">
        <f>VLOOKUP(C152,Customers!$A:$H,2,0)</f>
        <v>Rattlesnake Canyon Grocery</v>
      </c>
      <c r="K152" s="33" t="str">
        <f>VLOOKUP(C152,Customers!$A:$H,6,0)</f>
        <v>USA</v>
      </c>
    </row>
    <row r="153" spans="2:11" x14ac:dyDescent="0.3">
      <c r="B153" s="25">
        <v>10294</v>
      </c>
      <c r="C153" s="25" t="s">
        <v>126</v>
      </c>
      <c r="D153" s="26">
        <v>43008</v>
      </c>
      <c r="E153" s="25">
        <v>75</v>
      </c>
      <c r="F153" s="33" t="str">
        <f>VLOOKUP(E153,Products!$A:$I,2,0)</f>
        <v>Rhönbräu Klosterbier</v>
      </c>
      <c r="G153" s="27">
        <v>6.2</v>
      </c>
      <c r="H153" s="25">
        <v>6</v>
      </c>
      <c r="I153" s="33">
        <f t="shared" si="1"/>
        <v>37.200000000000003</v>
      </c>
      <c r="J153" s="33" t="str">
        <f>VLOOKUP(C153,Customers!$A:$H,2,0)</f>
        <v>Rattlesnake Canyon Grocery</v>
      </c>
      <c r="K153" s="33" t="str">
        <f>VLOOKUP(C153,Customers!$A:$H,6,0)</f>
        <v>USA</v>
      </c>
    </row>
    <row r="154" spans="2:11" x14ac:dyDescent="0.3">
      <c r="B154" s="25">
        <v>10295</v>
      </c>
      <c r="C154" s="25" t="s">
        <v>113</v>
      </c>
      <c r="D154" s="26">
        <v>43011</v>
      </c>
      <c r="E154" s="25">
        <v>56</v>
      </c>
      <c r="F154" s="33" t="str">
        <f>VLOOKUP(E154,Products!$A:$I,2,0)</f>
        <v>Gnocchi di nonna Alice</v>
      </c>
      <c r="G154" s="27">
        <v>30.4</v>
      </c>
      <c r="H154" s="25">
        <v>4</v>
      </c>
      <c r="I154" s="33">
        <f t="shared" si="1"/>
        <v>121.6</v>
      </c>
      <c r="J154" s="33" t="str">
        <f>VLOOKUP(C154,Customers!$A:$H,2,0)</f>
        <v>Vins et alcools Chevalier</v>
      </c>
      <c r="K154" s="33" t="str">
        <f>VLOOKUP(C154,Customers!$A:$H,6,0)</f>
        <v>France</v>
      </c>
    </row>
    <row r="155" spans="2:11" x14ac:dyDescent="0.3">
      <c r="B155" s="25">
        <v>10296</v>
      </c>
      <c r="C155" s="25" t="s">
        <v>141</v>
      </c>
      <c r="D155" s="26">
        <v>43012</v>
      </c>
      <c r="E155" s="25">
        <v>11</v>
      </c>
      <c r="F155" s="33" t="str">
        <f>VLOOKUP(E155,Products!$A:$I,2,0)</f>
        <v>Queso Cabrales</v>
      </c>
      <c r="G155" s="27">
        <v>16.8</v>
      </c>
      <c r="H155" s="25">
        <v>12</v>
      </c>
      <c r="I155" s="33">
        <f t="shared" ref="I155:I218" si="2">G155*H155</f>
        <v>201.60000000000002</v>
      </c>
      <c r="J155" s="33" t="str">
        <f>VLOOKUP(C155,Customers!$A:$H,2,0)</f>
        <v>LILA-Supermercado</v>
      </c>
      <c r="K155" s="33" t="str">
        <f>VLOOKUP(C155,Customers!$A:$H,6,0)</f>
        <v>Venezuela</v>
      </c>
    </row>
    <row r="156" spans="2:11" x14ac:dyDescent="0.3">
      <c r="B156" s="25">
        <v>10296</v>
      </c>
      <c r="C156" s="25" t="s">
        <v>141</v>
      </c>
      <c r="D156" s="26">
        <v>43012</v>
      </c>
      <c r="E156" s="25">
        <v>16</v>
      </c>
      <c r="F156" s="33" t="str">
        <f>VLOOKUP(E156,Products!$A:$I,2,0)</f>
        <v>Pavlova</v>
      </c>
      <c r="G156" s="27">
        <v>13.9</v>
      </c>
      <c r="H156" s="25">
        <v>30</v>
      </c>
      <c r="I156" s="33">
        <f t="shared" si="2"/>
        <v>417</v>
      </c>
      <c r="J156" s="33" t="str">
        <f>VLOOKUP(C156,Customers!$A:$H,2,0)</f>
        <v>LILA-Supermercado</v>
      </c>
      <c r="K156" s="33" t="str">
        <f>VLOOKUP(C156,Customers!$A:$H,6,0)</f>
        <v>Venezuela</v>
      </c>
    </row>
    <row r="157" spans="2:11" x14ac:dyDescent="0.3">
      <c r="B157" s="25">
        <v>10296</v>
      </c>
      <c r="C157" s="25" t="s">
        <v>141</v>
      </c>
      <c r="D157" s="26">
        <v>43012</v>
      </c>
      <c r="E157" s="25">
        <v>69</v>
      </c>
      <c r="F157" s="33" t="str">
        <f>VLOOKUP(E157,Products!$A:$I,2,0)</f>
        <v>Gudbrandsdalsost</v>
      </c>
      <c r="G157" s="27">
        <v>28.8</v>
      </c>
      <c r="H157" s="25">
        <v>15</v>
      </c>
      <c r="I157" s="33">
        <f t="shared" si="2"/>
        <v>432</v>
      </c>
      <c r="J157" s="33" t="str">
        <f>VLOOKUP(C157,Customers!$A:$H,2,0)</f>
        <v>LILA-Supermercado</v>
      </c>
      <c r="K157" s="33" t="str">
        <f>VLOOKUP(C157,Customers!$A:$H,6,0)</f>
        <v>Venezuela</v>
      </c>
    </row>
    <row r="158" spans="2:11" x14ac:dyDescent="0.3">
      <c r="B158" s="25">
        <v>10297</v>
      </c>
      <c r="C158" s="25" t="s">
        <v>128</v>
      </c>
      <c r="D158" s="26">
        <v>43013</v>
      </c>
      <c r="E158" s="25">
        <v>39</v>
      </c>
      <c r="F158" s="33" t="str">
        <f>VLOOKUP(E158,Products!$A:$I,2,0)</f>
        <v>Chartreuse verte</v>
      </c>
      <c r="G158" s="27">
        <v>14.4</v>
      </c>
      <c r="H158" s="25">
        <v>60</v>
      </c>
      <c r="I158" s="33">
        <f t="shared" si="2"/>
        <v>864</v>
      </c>
      <c r="J158" s="33" t="str">
        <f>VLOOKUP(C158,Customers!$A:$H,2,0)</f>
        <v>Blondel pčre et fils</v>
      </c>
      <c r="K158" s="33" t="str">
        <f>VLOOKUP(C158,Customers!$A:$H,6,0)</f>
        <v>France</v>
      </c>
    </row>
    <row r="159" spans="2:11" x14ac:dyDescent="0.3">
      <c r="B159" s="25">
        <v>10297</v>
      </c>
      <c r="C159" s="25" t="s">
        <v>128</v>
      </c>
      <c r="D159" s="26">
        <v>43013</v>
      </c>
      <c r="E159" s="25">
        <v>72</v>
      </c>
      <c r="F159" s="33" t="str">
        <f>VLOOKUP(E159,Products!$A:$I,2,0)</f>
        <v>Mozzarella di Giovanni</v>
      </c>
      <c r="G159" s="27">
        <v>27.8</v>
      </c>
      <c r="H159" s="25">
        <v>20</v>
      </c>
      <c r="I159" s="33">
        <f t="shared" si="2"/>
        <v>556</v>
      </c>
      <c r="J159" s="33" t="str">
        <f>VLOOKUP(C159,Customers!$A:$H,2,0)</f>
        <v>Blondel pčre et fils</v>
      </c>
      <c r="K159" s="33" t="str">
        <f>VLOOKUP(C159,Customers!$A:$H,6,0)</f>
        <v>France</v>
      </c>
    </row>
    <row r="160" spans="2:11" x14ac:dyDescent="0.3">
      <c r="B160" s="25">
        <v>10298</v>
      </c>
      <c r="C160" s="25" t="s">
        <v>147</v>
      </c>
      <c r="D160" s="26">
        <v>43014</v>
      </c>
      <c r="E160" s="25">
        <v>2</v>
      </c>
      <c r="F160" s="33" t="str">
        <f>VLOOKUP(E160,Products!$A:$I,2,0)</f>
        <v>Chang</v>
      </c>
      <c r="G160" s="27">
        <v>15.2</v>
      </c>
      <c r="H160" s="25">
        <v>40</v>
      </c>
      <c r="I160" s="33">
        <f t="shared" si="2"/>
        <v>608</v>
      </c>
      <c r="J160" s="33" t="str">
        <f>VLOOKUP(C160,Customers!$A:$H,2,0)</f>
        <v>Hungry Owl All-Night Grocers</v>
      </c>
      <c r="K160" s="33" t="str">
        <f>VLOOKUP(C160,Customers!$A:$H,6,0)</f>
        <v>Ireland</v>
      </c>
    </row>
    <row r="161" spans="2:11" x14ac:dyDescent="0.3">
      <c r="B161" s="25">
        <v>10298</v>
      </c>
      <c r="C161" s="25" t="s">
        <v>147</v>
      </c>
      <c r="D161" s="26">
        <v>43014</v>
      </c>
      <c r="E161" s="25">
        <v>36</v>
      </c>
      <c r="F161" s="33" t="str">
        <f>VLOOKUP(E161,Products!$A:$I,2,0)</f>
        <v>Inlagd Sill</v>
      </c>
      <c r="G161" s="27">
        <v>15.2</v>
      </c>
      <c r="H161" s="25">
        <v>40</v>
      </c>
      <c r="I161" s="33">
        <f t="shared" si="2"/>
        <v>608</v>
      </c>
      <c r="J161" s="33" t="str">
        <f>VLOOKUP(C161,Customers!$A:$H,2,0)</f>
        <v>Hungry Owl All-Night Grocers</v>
      </c>
      <c r="K161" s="33" t="str">
        <f>VLOOKUP(C161,Customers!$A:$H,6,0)</f>
        <v>Ireland</v>
      </c>
    </row>
    <row r="162" spans="2:11" x14ac:dyDescent="0.3">
      <c r="B162" s="25">
        <v>10298</v>
      </c>
      <c r="C162" s="25" t="s">
        <v>147</v>
      </c>
      <c r="D162" s="26">
        <v>43014</v>
      </c>
      <c r="E162" s="25">
        <v>59</v>
      </c>
      <c r="F162" s="33" t="str">
        <f>VLOOKUP(E162,Products!$A:$I,2,0)</f>
        <v>Raclette Courdavault</v>
      </c>
      <c r="G162" s="27">
        <v>44</v>
      </c>
      <c r="H162" s="25">
        <v>30</v>
      </c>
      <c r="I162" s="33">
        <f t="shared" si="2"/>
        <v>1320</v>
      </c>
      <c r="J162" s="33" t="str">
        <f>VLOOKUP(C162,Customers!$A:$H,2,0)</f>
        <v>Hungry Owl All-Night Grocers</v>
      </c>
      <c r="K162" s="33" t="str">
        <f>VLOOKUP(C162,Customers!$A:$H,6,0)</f>
        <v>Ireland</v>
      </c>
    </row>
    <row r="163" spans="2:11" x14ac:dyDescent="0.3">
      <c r="B163" s="25">
        <v>10298</v>
      </c>
      <c r="C163" s="25" t="s">
        <v>147</v>
      </c>
      <c r="D163" s="26">
        <v>43014</v>
      </c>
      <c r="E163" s="25">
        <v>62</v>
      </c>
      <c r="F163" s="33" t="str">
        <f>VLOOKUP(E163,Products!$A:$I,2,0)</f>
        <v>Tarte au sucre</v>
      </c>
      <c r="G163" s="27">
        <v>39.4</v>
      </c>
      <c r="H163" s="25">
        <v>15</v>
      </c>
      <c r="I163" s="33">
        <f t="shared" si="2"/>
        <v>591</v>
      </c>
      <c r="J163" s="33" t="str">
        <f>VLOOKUP(C163,Customers!$A:$H,2,0)</f>
        <v>Hungry Owl All-Night Grocers</v>
      </c>
      <c r="K163" s="33" t="str">
        <f>VLOOKUP(C163,Customers!$A:$H,6,0)</f>
        <v>Ireland</v>
      </c>
    </row>
    <row r="164" spans="2:11" x14ac:dyDescent="0.3">
      <c r="B164" s="25">
        <v>10299</v>
      </c>
      <c r="C164" s="25" t="s">
        <v>142</v>
      </c>
      <c r="D164" s="26">
        <v>43015</v>
      </c>
      <c r="E164" s="25">
        <v>19</v>
      </c>
      <c r="F164" s="33" t="str">
        <f>VLOOKUP(E164,Products!$A:$I,2,0)</f>
        <v>Teatime Chocolate Biscuits</v>
      </c>
      <c r="G164" s="27">
        <v>7.3</v>
      </c>
      <c r="H164" s="25">
        <v>15</v>
      </c>
      <c r="I164" s="33">
        <f t="shared" si="2"/>
        <v>109.5</v>
      </c>
      <c r="J164" s="33" t="str">
        <f>VLOOKUP(C164,Customers!$A:$H,2,0)</f>
        <v>Ricardo Adocicados</v>
      </c>
      <c r="K164" s="33" t="str">
        <f>VLOOKUP(C164,Customers!$A:$H,6,0)</f>
        <v>Brazil</v>
      </c>
    </row>
    <row r="165" spans="2:11" x14ac:dyDescent="0.3">
      <c r="B165" s="25">
        <v>10299</v>
      </c>
      <c r="C165" s="25" t="s">
        <v>142</v>
      </c>
      <c r="D165" s="26">
        <v>43015</v>
      </c>
      <c r="E165" s="25">
        <v>70</v>
      </c>
      <c r="F165" s="33" t="str">
        <f>VLOOKUP(E165,Products!$A:$I,2,0)</f>
        <v>Outback Lager</v>
      </c>
      <c r="G165" s="27">
        <v>12</v>
      </c>
      <c r="H165" s="25">
        <v>20</v>
      </c>
      <c r="I165" s="33">
        <f t="shared" si="2"/>
        <v>240</v>
      </c>
      <c r="J165" s="33" t="str">
        <f>VLOOKUP(C165,Customers!$A:$H,2,0)</f>
        <v>Ricardo Adocicados</v>
      </c>
      <c r="K165" s="33" t="str">
        <f>VLOOKUP(C165,Customers!$A:$H,6,0)</f>
        <v>Brazil</v>
      </c>
    </row>
    <row r="166" spans="2:11" x14ac:dyDescent="0.3">
      <c r="B166" s="25">
        <v>10300</v>
      </c>
      <c r="C166" s="25" t="s">
        <v>135</v>
      </c>
      <c r="D166" s="26">
        <v>43018</v>
      </c>
      <c r="E166" s="25">
        <v>66</v>
      </c>
      <c r="F166" s="33" t="str">
        <f>VLOOKUP(E166,Products!$A:$I,2,0)</f>
        <v>Louisiana Hot Spiced Okra</v>
      </c>
      <c r="G166" s="27">
        <v>13.6</v>
      </c>
      <c r="H166" s="25">
        <v>30</v>
      </c>
      <c r="I166" s="33">
        <f t="shared" si="2"/>
        <v>408</v>
      </c>
      <c r="J166" s="33" t="str">
        <f>VLOOKUP(C166,Customers!$A:$H,2,0)</f>
        <v>Magazzini Alimentari Riuniti</v>
      </c>
      <c r="K166" s="33" t="str">
        <f>VLOOKUP(C166,Customers!$A:$H,6,0)</f>
        <v>Italy</v>
      </c>
    </row>
    <row r="167" spans="2:11" x14ac:dyDescent="0.3">
      <c r="B167" s="25">
        <v>10300</v>
      </c>
      <c r="C167" s="25" t="s">
        <v>135</v>
      </c>
      <c r="D167" s="26">
        <v>43018</v>
      </c>
      <c r="E167" s="25">
        <v>68</v>
      </c>
      <c r="F167" s="33" t="str">
        <f>VLOOKUP(E167,Products!$A:$I,2,0)</f>
        <v>Scottish Longbreads</v>
      </c>
      <c r="G167" s="27">
        <v>10</v>
      </c>
      <c r="H167" s="25">
        <v>20</v>
      </c>
      <c r="I167" s="33">
        <f t="shared" si="2"/>
        <v>200</v>
      </c>
      <c r="J167" s="33" t="str">
        <f>VLOOKUP(C167,Customers!$A:$H,2,0)</f>
        <v>Magazzini Alimentari Riuniti</v>
      </c>
      <c r="K167" s="33" t="str">
        <f>VLOOKUP(C167,Customers!$A:$H,6,0)</f>
        <v>Italy</v>
      </c>
    </row>
    <row r="168" spans="2:11" x14ac:dyDescent="0.3">
      <c r="B168" s="25">
        <v>10301</v>
      </c>
      <c r="C168" s="25" t="s">
        <v>148</v>
      </c>
      <c r="D168" s="26">
        <v>43018</v>
      </c>
      <c r="E168" s="25">
        <v>40</v>
      </c>
      <c r="F168" s="33" t="str">
        <f>VLOOKUP(E168,Products!$A:$I,2,0)</f>
        <v>Boston Crab Meat</v>
      </c>
      <c r="G168" s="27">
        <v>14.7</v>
      </c>
      <c r="H168" s="25">
        <v>10</v>
      </c>
      <c r="I168" s="33">
        <f t="shared" si="2"/>
        <v>147</v>
      </c>
      <c r="J168" s="33" t="str">
        <f>VLOOKUP(C168,Customers!$A:$H,2,0)</f>
        <v>Die Wandernde Kuh</v>
      </c>
      <c r="K168" s="33" t="str">
        <f>VLOOKUP(C168,Customers!$A:$H,6,0)</f>
        <v>Germany</v>
      </c>
    </row>
    <row r="169" spans="2:11" x14ac:dyDescent="0.3">
      <c r="B169" s="25">
        <v>10301</v>
      </c>
      <c r="C169" s="25" t="s">
        <v>148</v>
      </c>
      <c r="D169" s="26">
        <v>43018</v>
      </c>
      <c r="E169" s="25">
        <v>56</v>
      </c>
      <c r="F169" s="33" t="str">
        <f>VLOOKUP(E169,Products!$A:$I,2,0)</f>
        <v>Gnocchi di nonna Alice</v>
      </c>
      <c r="G169" s="27">
        <v>30.4</v>
      </c>
      <c r="H169" s="25">
        <v>20</v>
      </c>
      <c r="I169" s="33">
        <f t="shared" si="2"/>
        <v>608</v>
      </c>
      <c r="J169" s="33" t="str">
        <f>VLOOKUP(C169,Customers!$A:$H,2,0)</f>
        <v>Die Wandernde Kuh</v>
      </c>
      <c r="K169" s="33" t="str">
        <f>VLOOKUP(C169,Customers!$A:$H,6,0)</f>
        <v>Germany</v>
      </c>
    </row>
    <row r="170" spans="2:11" x14ac:dyDescent="0.3">
      <c r="B170" s="25">
        <v>10302</v>
      </c>
      <c r="C170" s="25" t="s">
        <v>117</v>
      </c>
      <c r="D170" s="26">
        <v>43019</v>
      </c>
      <c r="E170" s="25">
        <v>17</v>
      </c>
      <c r="F170" s="33" t="str">
        <f>VLOOKUP(E170,Products!$A:$I,2,0)</f>
        <v>Alice Mutton</v>
      </c>
      <c r="G170" s="27">
        <v>31.2</v>
      </c>
      <c r="H170" s="25">
        <v>40</v>
      </c>
      <c r="I170" s="33">
        <f t="shared" si="2"/>
        <v>1248</v>
      </c>
      <c r="J170" s="33" t="str">
        <f>VLOOKUP(C170,Customers!$A:$H,2,0)</f>
        <v>Supręmes délices</v>
      </c>
      <c r="K170" s="33" t="str">
        <f>VLOOKUP(C170,Customers!$A:$H,6,0)</f>
        <v>Belgium</v>
      </c>
    </row>
    <row r="171" spans="2:11" x14ac:dyDescent="0.3">
      <c r="B171" s="25">
        <v>10302</v>
      </c>
      <c r="C171" s="25" t="s">
        <v>117</v>
      </c>
      <c r="D171" s="26">
        <v>43019</v>
      </c>
      <c r="E171" s="25">
        <v>28</v>
      </c>
      <c r="F171" s="33" t="str">
        <f>VLOOKUP(E171,Products!$A:$I,2,0)</f>
        <v>Rössle Sauerkraut</v>
      </c>
      <c r="G171" s="27">
        <v>36.4</v>
      </c>
      <c r="H171" s="25">
        <v>28</v>
      </c>
      <c r="I171" s="33">
        <f t="shared" si="2"/>
        <v>1019.1999999999999</v>
      </c>
      <c r="J171" s="33" t="str">
        <f>VLOOKUP(C171,Customers!$A:$H,2,0)</f>
        <v>Supręmes délices</v>
      </c>
      <c r="K171" s="33" t="str">
        <f>VLOOKUP(C171,Customers!$A:$H,6,0)</f>
        <v>Belgium</v>
      </c>
    </row>
    <row r="172" spans="2:11" x14ac:dyDescent="0.3">
      <c r="B172" s="25">
        <v>10302</v>
      </c>
      <c r="C172" s="25" t="s">
        <v>117</v>
      </c>
      <c r="D172" s="26">
        <v>43019</v>
      </c>
      <c r="E172" s="25">
        <v>43</v>
      </c>
      <c r="F172" s="33" t="str">
        <f>VLOOKUP(E172,Products!$A:$I,2,0)</f>
        <v>Ipoh Coffee</v>
      </c>
      <c r="G172" s="27">
        <v>36.799999999999997</v>
      </c>
      <c r="H172" s="25">
        <v>12</v>
      </c>
      <c r="I172" s="33">
        <f t="shared" si="2"/>
        <v>441.59999999999997</v>
      </c>
      <c r="J172" s="33" t="str">
        <f>VLOOKUP(C172,Customers!$A:$H,2,0)</f>
        <v>Supręmes délices</v>
      </c>
      <c r="K172" s="33" t="str">
        <f>VLOOKUP(C172,Customers!$A:$H,6,0)</f>
        <v>Belgium</v>
      </c>
    </row>
    <row r="173" spans="2:11" x14ac:dyDescent="0.3">
      <c r="B173" s="25">
        <v>10303</v>
      </c>
      <c r="C173" s="25" t="s">
        <v>149</v>
      </c>
      <c r="D173" s="26">
        <v>43020</v>
      </c>
      <c r="E173" s="25">
        <v>40</v>
      </c>
      <c r="F173" s="33" t="str">
        <f>VLOOKUP(E173,Products!$A:$I,2,0)</f>
        <v>Boston Crab Meat</v>
      </c>
      <c r="G173" s="27">
        <v>14.7</v>
      </c>
      <c r="H173" s="25">
        <v>40</v>
      </c>
      <c r="I173" s="33">
        <f t="shared" si="2"/>
        <v>588</v>
      </c>
      <c r="J173" s="33" t="str">
        <f>VLOOKUP(C173,Customers!$A:$H,2,0)</f>
        <v>Godos Cocina Típica</v>
      </c>
      <c r="K173" s="33" t="str">
        <f>VLOOKUP(C173,Customers!$A:$H,6,0)</f>
        <v>Spain</v>
      </c>
    </row>
    <row r="174" spans="2:11" x14ac:dyDescent="0.3">
      <c r="B174" s="25">
        <v>10303</v>
      </c>
      <c r="C174" s="25" t="s">
        <v>149</v>
      </c>
      <c r="D174" s="26">
        <v>43020</v>
      </c>
      <c r="E174" s="25">
        <v>65</v>
      </c>
      <c r="F174" s="33" t="str">
        <f>VLOOKUP(E174,Products!$A:$I,2,0)</f>
        <v>Louisiana Fiery Hot Pepper Sauce</v>
      </c>
      <c r="G174" s="27">
        <v>16.8</v>
      </c>
      <c r="H174" s="25">
        <v>30</v>
      </c>
      <c r="I174" s="33">
        <f t="shared" si="2"/>
        <v>504</v>
      </c>
      <c r="J174" s="33" t="str">
        <f>VLOOKUP(C174,Customers!$A:$H,2,0)</f>
        <v>Godos Cocina Típica</v>
      </c>
      <c r="K174" s="33" t="str">
        <f>VLOOKUP(C174,Customers!$A:$H,6,0)</f>
        <v>Spain</v>
      </c>
    </row>
    <row r="175" spans="2:11" x14ac:dyDescent="0.3">
      <c r="B175" s="25">
        <v>10303</v>
      </c>
      <c r="C175" s="25" t="s">
        <v>149</v>
      </c>
      <c r="D175" s="26">
        <v>43020</v>
      </c>
      <c r="E175" s="25">
        <v>68</v>
      </c>
      <c r="F175" s="33" t="str">
        <f>VLOOKUP(E175,Products!$A:$I,2,0)</f>
        <v>Scottish Longbreads</v>
      </c>
      <c r="G175" s="27">
        <v>10</v>
      </c>
      <c r="H175" s="25">
        <v>15</v>
      </c>
      <c r="I175" s="33">
        <f t="shared" si="2"/>
        <v>150</v>
      </c>
      <c r="J175" s="33" t="str">
        <f>VLOOKUP(C175,Customers!$A:$H,2,0)</f>
        <v>Godos Cocina Típica</v>
      </c>
      <c r="K175" s="33" t="str">
        <f>VLOOKUP(C175,Customers!$A:$H,6,0)</f>
        <v>Spain</v>
      </c>
    </row>
    <row r="176" spans="2:11" x14ac:dyDescent="0.3">
      <c r="B176" s="25">
        <v>10304</v>
      </c>
      <c r="C176" s="25" t="s">
        <v>136</v>
      </c>
      <c r="D176" s="26">
        <v>43021</v>
      </c>
      <c r="E176" s="25">
        <v>49</v>
      </c>
      <c r="F176" s="33" t="str">
        <f>VLOOKUP(E176,Products!$A:$I,2,0)</f>
        <v>Maxilaku</v>
      </c>
      <c r="G176" s="27">
        <v>16</v>
      </c>
      <c r="H176" s="25">
        <v>30</v>
      </c>
      <c r="I176" s="33">
        <f t="shared" si="2"/>
        <v>480</v>
      </c>
      <c r="J176" s="33" t="str">
        <f>VLOOKUP(C176,Customers!$A:$H,2,0)</f>
        <v>Tortuga Restaurante</v>
      </c>
      <c r="K176" s="33" t="str">
        <f>VLOOKUP(C176,Customers!$A:$H,6,0)</f>
        <v>Mexico</v>
      </c>
    </row>
    <row r="177" spans="2:11" x14ac:dyDescent="0.3">
      <c r="B177" s="25">
        <v>10304</v>
      </c>
      <c r="C177" s="25" t="s">
        <v>136</v>
      </c>
      <c r="D177" s="26">
        <v>43021</v>
      </c>
      <c r="E177" s="25">
        <v>59</v>
      </c>
      <c r="F177" s="33" t="str">
        <f>VLOOKUP(E177,Products!$A:$I,2,0)</f>
        <v>Raclette Courdavault</v>
      </c>
      <c r="G177" s="27">
        <v>44</v>
      </c>
      <c r="H177" s="25">
        <v>10</v>
      </c>
      <c r="I177" s="33">
        <f t="shared" si="2"/>
        <v>440</v>
      </c>
      <c r="J177" s="33" t="str">
        <f>VLOOKUP(C177,Customers!$A:$H,2,0)</f>
        <v>Tortuga Restaurante</v>
      </c>
      <c r="K177" s="33" t="str">
        <f>VLOOKUP(C177,Customers!$A:$H,6,0)</f>
        <v>Mexico</v>
      </c>
    </row>
    <row r="178" spans="2:11" x14ac:dyDescent="0.3">
      <c r="B178" s="25">
        <v>10304</v>
      </c>
      <c r="C178" s="25" t="s">
        <v>136</v>
      </c>
      <c r="D178" s="26">
        <v>43021</v>
      </c>
      <c r="E178" s="25">
        <v>71</v>
      </c>
      <c r="F178" s="33" t="str">
        <f>VLOOKUP(E178,Products!$A:$I,2,0)</f>
        <v>Flřtemysost</v>
      </c>
      <c r="G178" s="27">
        <v>17.2</v>
      </c>
      <c r="H178" s="25">
        <v>2</v>
      </c>
      <c r="I178" s="33">
        <f t="shared" si="2"/>
        <v>34.4</v>
      </c>
      <c r="J178" s="33" t="str">
        <f>VLOOKUP(C178,Customers!$A:$H,2,0)</f>
        <v>Tortuga Restaurante</v>
      </c>
      <c r="K178" s="33" t="str">
        <f>VLOOKUP(C178,Customers!$A:$H,6,0)</f>
        <v>Mexico</v>
      </c>
    </row>
    <row r="179" spans="2:11" x14ac:dyDescent="0.3">
      <c r="B179" s="25">
        <v>10305</v>
      </c>
      <c r="C179" s="25" t="s">
        <v>150</v>
      </c>
      <c r="D179" s="26">
        <v>43022</v>
      </c>
      <c r="E179" s="25">
        <v>18</v>
      </c>
      <c r="F179" s="33" t="str">
        <f>VLOOKUP(E179,Products!$A:$I,2,0)</f>
        <v>Carnarvon Tigers</v>
      </c>
      <c r="G179" s="27">
        <v>50</v>
      </c>
      <c r="H179" s="25">
        <v>25</v>
      </c>
      <c r="I179" s="33">
        <f t="shared" si="2"/>
        <v>1250</v>
      </c>
      <c r="J179" s="33" t="str">
        <f>VLOOKUP(C179,Customers!$A:$H,2,0)</f>
        <v>Old World Delicatessen</v>
      </c>
      <c r="K179" s="33" t="str">
        <f>VLOOKUP(C179,Customers!$A:$H,6,0)</f>
        <v>USA</v>
      </c>
    </row>
    <row r="180" spans="2:11" x14ac:dyDescent="0.3">
      <c r="B180" s="25">
        <v>10305</v>
      </c>
      <c r="C180" s="25" t="s">
        <v>150</v>
      </c>
      <c r="D180" s="26">
        <v>43022</v>
      </c>
      <c r="E180" s="25">
        <v>29</v>
      </c>
      <c r="F180" s="33" t="str">
        <f>VLOOKUP(E180,Products!$A:$I,2,0)</f>
        <v>Thüringer Rostbratwurst</v>
      </c>
      <c r="G180" s="27">
        <v>99</v>
      </c>
      <c r="H180" s="25">
        <v>25</v>
      </c>
      <c r="I180" s="33">
        <f t="shared" si="2"/>
        <v>2475</v>
      </c>
      <c r="J180" s="33" t="str">
        <f>VLOOKUP(C180,Customers!$A:$H,2,0)</f>
        <v>Old World Delicatessen</v>
      </c>
      <c r="K180" s="33" t="str">
        <f>VLOOKUP(C180,Customers!$A:$H,6,0)</f>
        <v>USA</v>
      </c>
    </row>
    <row r="181" spans="2:11" x14ac:dyDescent="0.3">
      <c r="B181" s="25">
        <v>10305</v>
      </c>
      <c r="C181" s="25" t="s">
        <v>150</v>
      </c>
      <c r="D181" s="26">
        <v>43022</v>
      </c>
      <c r="E181" s="25">
        <v>39</v>
      </c>
      <c r="F181" s="33" t="str">
        <f>VLOOKUP(E181,Products!$A:$I,2,0)</f>
        <v>Chartreuse verte</v>
      </c>
      <c r="G181" s="27">
        <v>14.4</v>
      </c>
      <c r="H181" s="25">
        <v>30</v>
      </c>
      <c r="I181" s="33">
        <f t="shared" si="2"/>
        <v>432</v>
      </c>
      <c r="J181" s="33" t="str">
        <f>VLOOKUP(C181,Customers!$A:$H,2,0)</f>
        <v>Old World Delicatessen</v>
      </c>
      <c r="K181" s="33" t="str">
        <f>VLOOKUP(C181,Customers!$A:$H,6,0)</f>
        <v>USA</v>
      </c>
    </row>
    <row r="182" spans="2:11" x14ac:dyDescent="0.3">
      <c r="B182" s="25">
        <v>10306</v>
      </c>
      <c r="C182" s="25" t="s">
        <v>140</v>
      </c>
      <c r="D182" s="26">
        <v>43025</v>
      </c>
      <c r="E182" s="25">
        <v>30</v>
      </c>
      <c r="F182" s="33" t="str">
        <f>VLOOKUP(E182,Products!$A:$I,2,0)</f>
        <v>Nord-Ost Matjeshering</v>
      </c>
      <c r="G182" s="27">
        <v>20.7</v>
      </c>
      <c r="H182" s="25">
        <v>10</v>
      </c>
      <c r="I182" s="33">
        <f t="shared" si="2"/>
        <v>207</v>
      </c>
      <c r="J182" s="33" t="str">
        <f>VLOOKUP(C182,Customers!$A:$H,2,0)</f>
        <v>Romero y tomillo</v>
      </c>
      <c r="K182" s="33" t="str">
        <f>VLOOKUP(C182,Customers!$A:$H,6,0)</f>
        <v>Spain</v>
      </c>
    </row>
    <row r="183" spans="2:11" x14ac:dyDescent="0.3">
      <c r="B183" s="25">
        <v>10306</v>
      </c>
      <c r="C183" s="25" t="s">
        <v>140</v>
      </c>
      <c r="D183" s="26">
        <v>43025</v>
      </c>
      <c r="E183" s="25">
        <v>53</v>
      </c>
      <c r="F183" s="33" t="str">
        <f>VLOOKUP(E183,Products!$A:$I,2,0)</f>
        <v>Perth Pasties</v>
      </c>
      <c r="G183" s="27">
        <v>26.2</v>
      </c>
      <c r="H183" s="25">
        <v>10</v>
      </c>
      <c r="I183" s="33">
        <f t="shared" si="2"/>
        <v>262</v>
      </c>
      <c r="J183" s="33" t="str">
        <f>VLOOKUP(C183,Customers!$A:$H,2,0)</f>
        <v>Romero y tomillo</v>
      </c>
      <c r="K183" s="33" t="str">
        <f>VLOOKUP(C183,Customers!$A:$H,6,0)</f>
        <v>Spain</v>
      </c>
    </row>
    <row r="184" spans="2:11" x14ac:dyDescent="0.3">
      <c r="B184" s="25">
        <v>10306</v>
      </c>
      <c r="C184" s="25" t="s">
        <v>140</v>
      </c>
      <c r="D184" s="26">
        <v>43025</v>
      </c>
      <c r="E184" s="25">
        <v>54</v>
      </c>
      <c r="F184" s="33" t="str">
        <f>VLOOKUP(E184,Products!$A:$I,2,0)</f>
        <v>Tourtičre</v>
      </c>
      <c r="G184" s="27">
        <v>5.9</v>
      </c>
      <c r="H184" s="25">
        <v>5</v>
      </c>
      <c r="I184" s="33">
        <f t="shared" si="2"/>
        <v>29.5</v>
      </c>
      <c r="J184" s="33" t="str">
        <f>VLOOKUP(C184,Customers!$A:$H,2,0)</f>
        <v>Romero y tomillo</v>
      </c>
      <c r="K184" s="33" t="str">
        <f>VLOOKUP(C184,Customers!$A:$H,6,0)</f>
        <v>Spain</v>
      </c>
    </row>
    <row r="185" spans="2:11" x14ac:dyDescent="0.3">
      <c r="B185" s="25">
        <v>10307</v>
      </c>
      <c r="C185" s="25" t="s">
        <v>151</v>
      </c>
      <c r="D185" s="26">
        <v>43026</v>
      </c>
      <c r="E185" s="25">
        <v>62</v>
      </c>
      <c r="F185" s="33" t="str">
        <f>VLOOKUP(E185,Products!$A:$I,2,0)</f>
        <v>Tarte au sucre</v>
      </c>
      <c r="G185" s="27">
        <v>39.4</v>
      </c>
      <c r="H185" s="25">
        <v>10</v>
      </c>
      <c r="I185" s="33">
        <f t="shared" si="2"/>
        <v>394</v>
      </c>
      <c r="J185" s="33" t="str">
        <f>VLOOKUP(C185,Customers!$A:$H,2,0)</f>
        <v>Lonesome Pine Restaurant</v>
      </c>
      <c r="K185" s="33" t="str">
        <f>VLOOKUP(C185,Customers!$A:$H,6,0)</f>
        <v>USA</v>
      </c>
    </row>
    <row r="186" spans="2:11" x14ac:dyDescent="0.3">
      <c r="B186" s="25">
        <v>10307</v>
      </c>
      <c r="C186" s="25" t="s">
        <v>151</v>
      </c>
      <c r="D186" s="26">
        <v>43026</v>
      </c>
      <c r="E186" s="25">
        <v>68</v>
      </c>
      <c r="F186" s="33" t="str">
        <f>VLOOKUP(E186,Products!$A:$I,2,0)</f>
        <v>Scottish Longbreads</v>
      </c>
      <c r="G186" s="27">
        <v>10</v>
      </c>
      <c r="H186" s="25">
        <v>3</v>
      </c>
      <c r="I186" s="33">
        <f t="shared" si="2"/>
        <v>30</v>
      </c>
      <c r="J186" s="33" t="str">
        <f>VLOOKUP(C186,Customers!$A:$H,2,0)</f>
        <v>Lonesome Pine Restaurant</v>
      </c>
      <c r="K186" s="33" t="str">
        <f>VLOOKUP(C186,Customers!$A:$H,6,0)</f>
        <v>USA</v>
      </c>
    </row>
    <row r="187" spans="2:11" x14ac:dyDescent="0.3">
      <c r="B187" s="25">
        <v>10308</v>
      </c>
      <c r="C187" s="25" t="s">
        <v>152</v>
      </c>
      <c r="D187" s="26">
        <v>43027</v>
      </c>
      <c r="E187" s="25">
        <v>69</v>
      </c>
      <c r="F187" s="33" t="str">
        <f>VLOOKUP(E187,Products!$A:$I,2,0)</f>
        <v>Gudbrandsdalsost</v>
      </c>
      <c r="G187" s="27">
        <v>28.8</v>
      </c>
      <c r="H187" s="25">
        <v>1</v>
      </c>
      <c r="I187" s="33">
        <f t="shared" si="2"/>
        <v>28.8</v>
      </c>
      <c r="J187" s="33" t="str">
        <f>VLOOKUP(C187,Customers!$A:$H,2,0)</f>
        <v>Ana Trujillo Emparedados y helados</v>
      </c>
      <c r="K187" s="33" t="str">
        <f>VLOOKUP(C187,Customers!$A:$H,6,0)</f>
        <v>Mexico</v>
      </c>
    </row>
    <row r="188" spans="2:11" x14ac:dyDescent="0.3">
      <c r="B188" s="25">
        <v>10308</v>
      </c>
      <c r="C188" s="25" t="s">
        <v>152</v>
      </c>
      <c r="D188" s="26">
        <v>43027</v>
      </c>
      <c r="E188" s="25">
        <v>70</v>
      </c>
      <c r="F188" s="33" t="str">
        <f>VLOOKUP(E188,Products!$A:$I,2,0)</f>
        <v>Outback Lager</v>
      </c>
      <c r="G188" s="27">
        <v>12</v>
      </c>
      <c r="H188" s="25">
        <v>5</v>
      </c>
      <c r="I188" s="33">
        <f t="shared" si="2"/>
        <v>60</v>
      </c>
      <c r="J188" s="33" t="str">
        <f>VLOOKUP(C188,Customers!$A:$H,2,0)</f>
        <v>Ana Trujillo Emparedados y helados</v>
      </c>
      <c r="K188" s="33" t="str">
        <f>VLOOKUP(C188,Customers!$A:$H,6,0)</f>
        <v>Mexico</v>
      </c>
    </row>
    <row r="189" spans="2:11" x14ac:dyDescent="0.3">
      <c r="B189" s="25">
        <v>10309</v>
      </c>
      <c r="C189" s="25" t="s">
        <v>147</v>
      </c>
      <c r="D189" s="26">
        <v>43028</v>
      </c>
      <c r="E189" s="25">
        <v>4</v>
      </c>
      <c r="F189" s="33" t="str">
        <f>VLOOKUP(E189,Products!$A:$I,2,0)</f>
        <v>Chef Anton's Cajun Seasoning</v>
      </c>
      <c r="G189" s="27">
        <v>17.600000000000001</v>
      </c>
      <c r="H189" s="25">
        <v>20</v>
      </c>
      <c r="I189" s="33">
        <f t="shared" si="2"/>
        <v>352</v>
      </c>
      <c r="J189" s="33" t="str">
        <f>VLOOKUP(C189,Customers!$A:$H,2,0)</f>
        <v>Hungry Owl All-Night Grocers</v>
      </c>
      <c r="K189" s="33" t="str">
        <f>VLOOKUP(C189,Customers!$A:$H,6,0)</f>
        <v>Ireland</v>
      </c>
    </row>
    <row r="190" spans="2:11" x14ac:dyDescent="0.3">
      <c r="B190" s="25">
        <v>10309</v>
      </c>
      <c r="C190" s="25" t="s">
        <v>147</v>
      </c>
      <c r="D190" s="26">
        <v>43028</v>
      </c>
      <c r="E190" s="25">
        <v>6</v>
      </c>
      <c r="F190" s="33" t="str">
        <f>VLOOKUP(E190,Products!$A:$I,2,0)</f>
        <v>Grandma's Boysenberry Spread</v>
      </c>
      <c r="G190" s="27">
        <v>20</v>
      </c>
      <c r="H190" s="25">
        <v>30</v>
      </c>
      <c r="I190" s="33">
        <f t="shared" si="2"/>
        <v>600</v>
      </c>
      <c r="J190" s="33" t="str">
        <f>VLOOKUP(C190,Customers!$A:$H,2,0)</f>
        <v>Hungry Owl All-Night Grocers</v>
      </c>
      <c r="K190" s="33" t="str">
        <f>VLOOKUP(C190,Customers!$A:$H,6,0)</f>
        <v>Ireland</v>
      </c>
    </row>
    <row r="191" spans="2:11" x14ac:dyDescent="0.3">
      <c r="B191" s="25">
        <v>10309</v>
      </c>
      <c r="C191" s="25" t="s">
        <v>147</v>
      </c>
      <c r="D191" s="26">
        <v>43028</v>
      </c>
      <c r="E191" s="25">
        <v>42</v>
      </c>
      <c r="F191" s="33" t="str">
        <f>VLOOKUP(E191,Products!$A:$I,2,0)</f>
        <v>Singaporean Hokkien Fried Mee</v>
      </c>
      <c r="G191" s="27">
        <v>11.2</v>
      </c>
      <c r="H191" s="25">
        <v>2</v>
      </c>
      <c r="I191" s="33">
        <f t="shared" si="2"/>
        <v>22.4</v>
      </c>
      <c r="J191" s="33" t="str">
        <f>VLOOKUP(C191,Customers!$A:$H,2,0)</f>
        <v>Hungry Owl All-Night Grocers</v>
      </c>
      <c r="K191" s="33" t="str">
        <f>VLOOKUP(C191,Customers!$A:$H,6,0)</f>
        <v>Ireland</v>
      </c>
    </row>
    <row r="192" spans="2:11" x14ac:dyDescent="0.3">
      <c r="B192" s="25">
        <v>10309</v>
      </c>
      <c r="C192" s="25" t="s">
        <v>147</v>
      </c>
      <c r="D192" s="26">
        <v>43028</v>
      </c>
      <c r="E192" s="25">
        <v>43</v>
      </c>
      <c r="F192" s="33" t="str">
        <f>VLOOKUP(E192,Products!$A:$I,2,0)</f>
        <v>Ipoh Coffee</v>
      </c>
      <c r="G192" s="27">
        <v>36.799999999999997</v>
      </c>
      <c r="H192" s="25">
        <v>20</v>
      </c>
      <c r="I192" s="33">
        <f t="shared" si="2"/>
        <v>736</v>
      </c>
      <c r="J192" s="33" t="str">
        <f>VLOOKUP(C192,Customers!$A:$H,2,0)</f>
        <v>Hungry Owl All-Night Grocers</v>
      </c>
      <c r="K192" s="33" t="str">
        <f>VLOOKUP(C192,Customers!$A:$H,6,0)</f>
        <v>Ireland</v>
      </c>
    </row>
    <row r="193" spans="2:11" x14ac:dyDescent="0.3">
      <c r="B193" s="25">
        <v>10309</v>
      </c>
      <c r="C193" s="25" t="s">
        <v>147</v>
      </c>
      <c r="D193" s="26">
        <v>43028</v>
      </c>
      <c r="E193" s="25">
        <v>71</v>
      </c>
      <c r="F193" s="33" t="str">
        <f>VLOOKUP(E193,Products!$A:$I,2,0)</f>
        <v>Flřtemysost</v>
      </c>
      <c r="G193" s="27">
        <v>17.2</v>
      </c>
      <c r="H193" s="25">
        <v>3</v>
      </c>
      <c r="I193" s="33">
        <f t="shared" si="2"/>
        <v>51.599999999999994</v>
      </c>
      <c r="J193" s="33" t="str">
        <f>VLOOKUP(C193,Customers!$A:$H,2,0)</f>
        <v>Hungry Owl All-Night Grocers</v>
      </c>
      <c r="K193" s="33" t="str">
        <f>VLOOKUP(C193,Customers!$A:$H,6,0)</f>
        <v>Ireland</v>
      </c>
    </row>
    <row r="194" spans="2:11" x14ac:dyDescent="0.3">
      <c r="B194" s="25">
        <v>10310</v>
      </c>
      <c r="C194" s="25" t="s">
        <v>153</v>
      </c>
      <c r="D194" s="26">
        <v>43029</v>
      </c>
      <c r="E194" s="25">
        <v>16</v>
      </c>
      <c r="F194" s="33" t="str">
        <f>VLOOKUP(E194,Products!$A:$I,2,0)</f>
        <v>Pavlova</v>
      </c>
      <c r="G194" s="27">
        <v>13.9</v>
      </c>
      <c r="H194" s="25">
        <v>10</v>
      </c>
      <c r="I194" s="33">
        <f t="shared" si="2"/>
        <v>139</v>
      </c>
      <c r="J194" s="33" t="str">
        <f>VLOOKUP(C194,Customers!$A:$H,2,0)</f>
        <v>The Big Cheese</v>
      </c>
      <c r="K194" s="33" t="str">
        <f>VLOOKUP(C194,Customers!$A:$H,6,0)</f>
        <v>USA</v>
      </c>
    </row>
    <row r="195" spans="2:11" x14ac:dyDescent="0.3">
      <c r="B195" s="25">
        <v>10310</v>
      </c>
      <c r="C195" s="25" t="s">
        <v>153</v>
      </c>
      <c r="D195" s="26">
        <v>43029</v>
      </c>
      <c r="E195" s="25">
        <v>62</v>
      </c>
      <c r="F195" s="33" t="str">
        <f>VLOOKUP(E195,Products!$A:$I,2,0)</f>
        <v>Tarte au sucre</v>
      </c>
      <c r="G195" s="27">
        <v>39.4</v>
      </c>
      <c r="H195" s="25">
        <v>5</v>
      </c>
      <c r="I195" s="33">
        <f t="shared" si="2"/>
        <v>197</v>
      </c>
      <c r="J195" s="33" t="str">
        <f>VLOOKUP(C195,Customers!$A:$H,2,0)</f>
        <v>The Big Cheese</v>
      </c>
      <c r="K195" s="33" t="str">
        <f>VLOOKUP(C195,Customers!$A:$H,6,0)</f>
        <v>USA</v>
      </c>
    </row>
    <row r="196" spans="2:11" x14ac:dyDescent="0.3">
      <c r="B196" s="25">
        <v>10311</v>
      </c>
      <c r="C196" s="25" t="s">
        <v>154</v>
      </c>
      <c r="D196" s="26">
        <v>43029</v>
      </c>
      <c r="E196" s="25">
        <v>42</v>
      </c>
      <c r="F196" s="33" t="str">
        <f>VLOOKUP(E196,Products!$A:$I,2,0)</f>
        <v>Singaporean Hokkien Fried Mee</v>
      </c>
      <c r="G196" s="27">
        <v>11.2</v>
      </c>
      <c r="H196" s="25">
        <v>6</v>
      </c>
      <c r="I196" s="33">
        <f t="shared" si="2"/>
        <v>67.199999999999989</v>
      </c>
      <c r="J196" s="33" t="str">
        <f>VLOOKUP(C196,Customers!$A:$H,2,0)</f>
        <v>Du monde entier</v>
      </c>
      <c r="K196" s="33" t="str">
        <f>VLOOKUP(C196,Customers!$A:$H,6,0)</f>
        <v>France</v>
      </c>
    </row>
    <row r="197" spans="2:11" x14ac:dyDescent="0.3">
      <c r="B197" s="25">
        <v>10311</v>
      </c>
      <c r="C197" s="25" t="s">
        <v>154</v>
      </c>
      <c r="D197" s="26">
        <v>43029</v>
      </c>
      <c r="E197" s="25">
        <v>69</v>
      </c>
      <c r="F197" s="33" t="str">
        <f>VLOOKUP(E197,Products!$A:$I,2,0)</f>
        <v>Gudbrandsdalsost</v>
      </c>
      <c r="G197" s="27">
        <v>28.8</v>
      </c>
      <c r="H197" s="25">
        <v>7</v>
      </c>
      <c r="I197" s="33">
        <f t="shared" si="2"/>
        <v>201.6</v>
      </c>
      <c r="J197" s="33" t="str">
        <f>VLOOKUP(C197,Customers!$A:$H,2,0)</f>
        <v>Du monde entier</v>
      </c>
      <c r="K197" s="33" t="str">
        <f>VLOOKUP(C197,Customers!$A:$H,6,0)</f>
        <v>France</v>
      </c>
    </row>
    <row r="198" spans="2:11" x14ac:dyDescent="0.3">
      <c r="B198" s="25">
        <v>10312</v>
      </c>
      <c r="C198" s="25" t="s">
        <v>148</v>
      </c>
      <c r="D198" s="26">
        <v>43032</v>
      </c>
      <c r="E198" s="25">
        <v>28</v>
      </c>
      <c r="F198" s="33" t="str">
        <f>VLOOKUP(E198,Products!$A:$I,2,0)</f>
        <v>Rössle Sauerkraut</v>
      </c>
      <c r="G198" s="27">
        <v>36.4</v>
      </c>
      <c r="H198" s="25">
        <v>4</v>
      </c>
      <c r="I198" s="33">
        <f t="shared" si="2"/>
        <v>145.6</v>
      </c>
      <c r="J198" s="33" t="str">
        <f>VLOOKUP(C198,Customers!$A:$H,2,0)</f>
        <v>Die Wandernde Kuh</v>
      </c>
      <c r="K198" s="33" t="str">
        <f>VLOOKUP(C198,Customers!$A:$H,6,0)</f>
        <v>Germany</v>
      </c>
    </row>
    <row r="199" spans="2:11" x14ac:dyDescent="0.3">
      <c r="B199" s="25">
        <v>10312</v>
      </c>
      <c r="C199" s="25" t="s">
        <v>148</v>
      </c>
      <c r="D199" s="26">
        <v>43032</v>
      </c>
      <c r="E199" s="25">
        <v>43</v>
      </c>
      <c r="F199" s="33" t="str">
        <f>VLOOKUP(E199,Products!$A:$I,2,0)</f>
        <v>Ipoh Coffee</v>
      </c>
      <c r="G199" s="27">
        <v>36.799999999999997</v>
      </c>
      <c r="H199" s="25">
        <v>24</v>
      </c>
      <c r="I199" s="33">
        <f t="shared" si="2"/>
        <v>883.19999999999993</v>
      </c>
      <c r="J199" s="33" t="str">
        <f>VLOOKUP(C199,Customers!$A:$H,2,0)</f>
        <v>Die Wandernde Kuh</v>
      </c>
      <c r="K199" s="33" t="str">
        <f>VLOOKUP(C199,Customers!$A:$H,6,0)</f>
        <v>Germany</v>
      </c>
    </row>
    <row r="200" spans="2:11" x14ac:dyDescent="0.3">
      <c r="B200" s="25">
        <v>10312</v>
      </c>
      <c r="C200" s="25" t="s">
        <v>148</v>
      </c>
      <c r="D200" s="26">
        <v>43032</v>
      </c>
      <c r="E200" s="25">
        <v>53</v>
      </c>
      <c r="F200" s="33" t="str">
        <f>VLOOKUP(E200,Products!$A:$I,2,0)</f>
        <v>Perth Pasties</v>
      </c>
      <c r="G200" s="27">
        <v>26.2</v>
      </c>
      <c r="H200" s="25">
        <v>20</v>
      </c>
      <c r="I200" s="33">
        <f t="shared" si="2"/>
        <v>524</v>
      </c>
      <c r="J200" s="33" t="str">
        <f>VLOOKUP(C200,Customers!$A:$H,2,0)</f>
        <v>Die Wandernde Kuh</v>
      </c>
      <c r="K200" s="33" t="str">
        <f>VLOOKUP(C200,Customers!$A:$H,6,0)</f>
        <v>Germany</v>
      </c>
    </row>
    <row r="201" spans="2:11" x14ac:dyDescent="0.3">
      <c r="B201" s="25">
        <v>10312</v>
      </c>
      <c r="C201" s="25" t="s">
        <v>148</v>
      </c>
      <c r="D201" s="26">
        <v>43032</v>
      </c>
      <c r="E201" s="25">
        <v>75</v>
      </c>
      <c r="F201" s="33" t="str">
        <f>VLOOKUP(E201,Products!$A:$I,2,0)</f>
        <v>Rhönbräu Klosterbier</v>
      </c>
      <c r="G201" s="27">
        <v>6.2</v>
      </c>
      <c r="H201" s="25">
        <v>10</v>
      </c>
      <c r="I201" s="33">
        <f t="shared" si="2"/>
        <v>62</v>
      </c>
      <c r="J201" s="33" t="str">
        <f>VLOOKUP(C201,Customers!$A:$H,2,0)</f>
        <v>Die Wandernde Kuh</v>
      </c>
      <c r="K201" s="33" t="str">
        <f>VLOOKUP(C201,Customers!$A:$H,6,0)</f>
        <v>Germany</v>
      </c>
    </row>
    <row r="202" spans="2:11" x14ac:dyDescent="0.3">
      <c r="B202" s="25">
        <v>10313</v>
      </c>
      <c r="C202" s="25" t="s">
        <v>134</v>
      </c>
      <c r="D202" s="26">
        <v>43033</v>
      </c>
      <c r="E202" s="25">
        <v>36</v>
      </c>
      <c r="F202" s="33" t="str">
        <f>VLOOKUP(E202,Products!$A:$I,2,0)</f>
        <v>Inlagd Sill</v>
      </c>
      <c r="G202" s="27">
        <v>15.2</v>
      </c>
      <c r="H202" s="25">
        <v>12</v>
      </c>
      <c r="I202" s="33">
        <f t="shared" si="2"/>
        <v>182.39999999999998</v>
      </c>
      <c r="J202" s="33" t="str">
        <f>VLOOKUP(C202,Customers!$A:$H,2,0)</f>
        <v>QUICK-Stop</v>
      </c>
      <c r="K202" s="33" t="str">
        <f>VLOOKUP(C202,Customers!$A:$H,6,0)</f>
        <v>Germany</v>
      </c>
    </row>
    <row r="203" spans="2:11" x14ac:dyDescent="0.3">
      <c r="B203" s="25">
        <v>10314</v>
      </c>
      <c r="C203" s="25" t="s">
        <v>126</v>
      </c>
      <c r="D203" s="26">
        <v>43034</v>
      </c>
      <c r="E203" s="25">
        <v>32</v>
      </c>
      <c r="F203" s="33" t="str">
        <f>VLOOKUP(E203,Products!$A:$I,2,0)</f>
        <v>Mascarpone Fabioli</v>
      </c>
      <c r="G203" s="27">
        <v>25.6</v>
      </c>
      <c r="H203" s="25">
        <v>40</v>
      </c>
      <c r="I203" s="33">
        <f t="shared" si="2"/>
        <v>1024</v>
      </c>
      <c r="J203" s="33" t="str">
        <f>VLOOKUP(C203,Customers!$A:$H,2,0)</f>
        <v>Rattlesnake Canyon Grocery</v>
      </c>
      <c r="K203" s="33" t="str">
        <f>VLOOKUP(C203,Customers!$A:$H,6,0)</f>
        <v>USA</v>
      </c>
    </row>
    <row r="204" spans="2:11" x14ac:dyDescent="0.3">
      <c r="B204" s="25">
        <v>10314</v>
      </c>
      <c r="C204" s="25" t="s">
        <v>126</v>
      </c>
      <c r="D204" s="26">
        <v>43034</v>
      </c>
      <c r="E204" s="25">
        <v>58</v>
      </c>
      <c r="F204" s="33" t="str">
        <f>VLOOKUP(E204,Products!$A:$I,2,0)</f>
        <v>Escargots de Bourgogne</v>
      </c>
      <c r="G204" s="27">
        <v>10.6</v>
      </c>
      <c r="H204" s="25">
        <v>30</v>
      </c>
      <c r="I204" s="33">
        <f t="shared" si="2"/>
        <v>318</v>
      </c>
      <c r="J204" s="33" t="str">
        <f>VLOOKUP(C204,Customers!$A:$H,2,0)</f>
        <v>Rattlesnake Canyon Grocery</v>
      </c>
      <c r="K204" s="33" t="str">
        <f>VLOOKUP(C204,Customers!$A:$H,6,0)</f>
        <v>USA</v>
      </c>
    </row>
    <row r="205" spans="2:11" x14ac:dyDescent="0.3">
      <c r="B205" s="25">
        <v>10314</v>
      </c>
      <c r="C205" s="25" t="s">
        <v>126</v>
      </c>
      <c r="D205" s="26">
        <v>43034</v>
      </c>
      <c r="E205" s="25">
        <v>62</v>
      </c>
      <c r="F205" s="33" t="str">
        <f>VLOOKUP(E205,Products!$A:$I,2,0)</f>
        <v>Tarte au sucre</v>
      </c>
      <c r="G205" s="27">
        <v>39.4</v>
      </c>
      <c r="H205" s="25">
        <v>25</v>
      </c>
      <c r="I205" s="33">
        <f t="shared" si="2"/>
        <v>985</v>
      </c>
      <c r="J205" s="33" t="str">
        <f>VLOOKUP(C205,Customers!$A:$H,2,0)</f>
        <v>Rattlesnake Canyon Grocery</v>
      </c>
      <c r="K205" s="33" t="str">
        <f>VLOOKUP(C205,Customers!$A:$H,6,0)</f>
        <v>USA</v>
      </c>
    </row>
    <row r="206" spans="2:11" x14ac:dyDescent="0.3">
      <c r="B206" s="25">
        <v>10315</v>
      </c>
      <c r="C206" s="25" t="s">
        <v>155</v>
      </c>
      <c r="D206" s="26">
        <v>43035</v>
      </c>
      <c r="E206" s="25">
        <v>34</v>
      </c>
      <c r="F206" s="33" t="str">
        <f>VLOOKUP(E206,Products!$A:$I,2,0)</f>
        <v>Sasquatch Ale</v>
      </c>
      <c r="G206" s="27">
        <v>11.2</v>
      </c>
      <c r="H206" s="25">
        <v>14</v>
      </c>
      <c r="I206" s="33">
        <f t="shared" si="2"/>
        <v>156.79999999999998</v>
      </c>
      <c r="J206" s="33" t="str">
        <f>VLOOKUP(C206,Customers!$A:$H,2,0)</f>
        <v>Island Trading</v>
      </c>
      <c r="K206" s="33" t="str">
        <f>VLOOKUP(C206,Customers!$A:$H,6,0)</f>
        <v>UK</v>
      </c>
    </row>
    <row r="207" spans="2:11" x14ac:dyDescent="0.3">
      <c r="B207" s="25">
        <v>10315</v>
      </c>
      <c r="C207" s="25" t="s">
        <v>155</v>
      </c>
      <c r="D207" s="26">
        <v>43035</v>
      </c>
      <c r="E207" s="25">
        <v>70</v>
      </c>
      <c r="F207" s="33" t="str">
        <f>VLOOKUP(E207,Products!$A:$I,2,0)</f>
        <v>Outback Lager</v>
      </c>
      <c r="G207" s="27">
        <v>12</v>
      </c>
      <c r="H207" s="25">
        <v>30</v>
      </c>
      <c r="I207" s="33">
        <f t="shared" si="2"/>
        <v>360</v>
      </c>
      <c r="J207" s="33" t="str">
        <f>VLOOKUP(C207,Customers!$A:$H,2,0)</f>
        <v>Island Trading</v>
      </c>
      <c r="K207" s="33" t="str">
        <f>VLOOKUP(C207,Customers!$A:$H,6,0)</f>
        <v>UK</v>
      </c>
    </row>
    <row r="208" spans="2:11" x14ac:dyDescent="0.3">
      <c r="B208" s="25">
        <v>10316</v>
      </c>
      <c r="C208" s="25" t="s">
        <v>126</v>
      </c>
      <c r="D208" s="26">
        <v>43036</v>
      </c>
      <c r="E208" s="25">
        <v>41</v>
      </c>
      <c r="F208" s="33" t="str">
        <f>VLOOKUP(E208,Products!$A:$I,2,0)</f>
        <v>Jack's New England Clam Chowder</v>
      </c>
      <c r="G208" s="27">
        <v>7.7</v>
      </c>
      <c r="H208" s="25">
        <v>10</v>
      </c>
      <c r="I208" s="33">
        <f t="shared" si="2"/>
        <v>77</v>
      </c>
      <c r="J208" s="33" t="str">
        <f>VLOOKUP(C208,Customers!$A:$H,2,0)</f>
        <v>Rattlesnake Canyon Grocery</v>
      </c>
      <c r="K208" s="33" t="str">
        <f>VLOOKUP(C208,Customers!$A:$H,6,0)</f>
        <v>USA</v>
      </c>
    </row>
    <row r="209" spans="2:11" x14ac:dyDescent="0.3">
      <c r="B209" s="25">
        <v>10316</v>
      </c>
      <c r="C209" s="25" t="s">
        <v>126</v>
      </c>
      <c r="D209" s="26">
        <v>43036</v>
      </c>
      <c r="E209" s="25">
        <v>62</v>
      </c>
      <c r="F209" s="33" t="str">
        <f>VLOOKUP(E209,Products!$A:$I,2,0)</f>
        <v>Tarte au sucre</v>
      </c>
      <c r="G209" s="27">
        <v>39.4</v>
      </c>
      <c r="H209" s="25">
        <v>70</v>
      </c>
      <c r="I209" s="33">
        <f t="shared" si="2"/>
        <v>2758</v>
      </c>
      <c r="J209" s="33" t="str">
        <f>VLOOKUP(C209,Customers!$A:$H,2,0)</f>
        <v>Rattlesnake Canyon Grocery</v>
      </c>
      <c r="K209" s="33" t="str">
        <f>VLOOKUP(C209,Customers!$A:$H,6,0)</f>
        <v>USA</v>
      </c>
    </row>
    <row r="210" spans="2:11" x14ac:dyDescent="0.3">
      <c r="B210" s="25">
        <v>10317</v>
      </c>
      <c r="C210" s="25" t="s">
        <v>151</v>
      </c>
      <c r="D210" s="26">
        <v>43039</v>
      </c>
      <c r="E210" s="25">
        <v>1</v>
      </c>
      <c r="F210" s="33" t="str">
        <f>VLOOKUP(E210,Products!$A:$I,2,0)</f>
        <v>Chai</v>
      </c>
      <c r="G210" s="27">
        <v>14.4</v>
      </c>
      <c r="H210" s="25">
        <v>20</v>
      </c>
      <c r="I210" s="33">
        <f t="shared" si="2"/>
        <v>288</v>
      </c>
      <c r="J210" s="33" t="str">
        <f>VLOOKUP(C210,Customers!$A:$H,2,0)</f>
        <v>Lonesome Pine Restaurant</v>
      </c>
      <c r="K210" s="33" t="str">
        <f>VLOOKUP(C210,Customers!$A:$H,6,0)</f>
        <v>USA</v>
      </c>
    </row>
    <row r="211" spans="2:11" x14ac:dyDescent="0.3">
      <c r="B211" s="25">
        <v>10318</v>
      </c>
      <c r="C211" s="25" t="s">
        <v>155</v>
      </c>
      <c r="D211" s="26">
        <v>43040</v>
      </c>
      <c r="E211" s="25">
        <v>41</v>
      </c>
      <c r="F211" s="33" t="str">
        <f>VLOOKUP(E211,Products!$A:$I,2,0)</f>
        <v>Jack's New England Clam Chowder</v>
      </c>
      <c r="G211" s="27">
        <v>7.7</v>
      </c>
      <c r="H211" s="25">
        <v>20</v>
      </c>
      <c r="I211" s="33">
        <f t="shared" si="2"/>
        <v>154</v>
      </c>
      <c r="J211" s="33" t="str">
        <f>VLOOKUP(C211,Customers!$A:$H,2,0)</f>
        <v>Island Trading</v>
      </c>
      <c r="K211" s="33" t="str">
        <f>VLOOKUP(C211,Customers!$A:$H,6,0)</f>
        <v>UK</v>
      </c>
    </row>
    <row r="212" spans="2:11" x14ac:dyDescent="0.3">
      <c r="B212" s="25">
        <v>10318</v>
      </c>
      <c r="C212" s="25" t="s">
        <v>155</v>
      </c>
      <c r="D212" s="26">
        <v>43040</v>
      </c>
      <c r="E212" s="25">
        <v>76</v>
      </c>
      <c r="F212" s="33" t="str">
        <f>VLOOKUP(E212,Products!$A:$I,2,0)</f>
        <v>Lakkalikööri</v>
      </c>
      <c r="G212" s="27">
        <v>14.4</v>
      </c>
      <c r="H212" s="25">
        <v>6</v>
      </c>
      <c r="I212" s="33">
        <f t="shared" si="2"/>
        <v>86.4</v>
      </c>
      <c r="J212" s="33" t="str">
        <f>VLOOKUP(C212,Customers!$A:$H,2,0)</f>
        <v>Island Trading</v>
      </c>
      <c r="K212" s="33" t="str">
        <f>VLOOKUP(C212,Customers!$A:$H,6,0)</f>
        <v>UK</v>
      </c>
    </row>
    <row r="213" spans="2:11" x14ac:dyDescent="0.3">
      <c r="B213" s="25">
        <v>10319</v>
      </c>
      <c r="C213" s="25" t="s">
        <v>136</v>
      </c>
      <c r="D213" s="26">
        <v>43041</v>
      </c>
      <c r="E213" s="25">
        <v>17</v>
      </c>
      <c r="F213" s="33" t="str">
        <f>VLOOKUP(E213,Products!$A:$I,2,0)</f>
        <v>Alice Mutton</v>
      </c>
      <c r="G213" s="27">
        <v>31.2</v>
      </c>
      <c r="H213" s="25">
        <v>8</v>
      </c>
      <c r="I213" s="33">
        <f t="shared" si="2"/>
        <v>249.6</v>
      </c>
      <c r="J213" s="33" t="str">
        <f>VLOOKUP(C213,Customers!$A:$H,2,0)</f>
        <v>Tortuga Restaurante</v>
      </c>
      <c r="K213" s="33" t="str">
        <f>VLOOKUP(C213,Customers!$A:$H,6,0)</f>
        <v>Mexico</v>
      </c>
    </row>
    <row r="214" spans="2:11" x14ac:dyDescent="0.3">
      <c r="B214" s="25">
        <v>10319</v>
      </c>
      <c r="C214" s="25" t="s">
        <v>136</v>
      </c>
      <c r="D214" s="26">
        <v>43041</v>
      </c>
      <c r="E214" s="25">
        <v>28</v>
      </c>
      <c r="F214" s="33" t="str">
        <f>VLOOKUP(E214,Products!$A:$I,2,0)</f>
        <v>Rössle Sauerkraut</v>
      </c>
      <c r="G214" s="27">
        <v>36.4</v>
      </c>
      <c r="H214" s="25">
        <v>14</v>
      </c>
      <c r="I214" s="33">
        <f t="shared" si="2"/>
        <v>509.59999999999997</v>
      </c>
      <c r="J214" s="33" t="str">
        <f>VLOOKUP(C214,Customers!$A:$H,2,0)</f>
        <v>Tortuga Restaurante</v>
      </c>
      <c r="K214" s="33" t="str">
        <f>VLOOKUP(C214,Customers!$A:$H,6,0)</f>
        <v>Mexico</v>
      </c>
    </row>
    <row r="215" spans="2:11" x14ac:dyDescent="0.3">
      <c r="B215" s="25">
        <v>10319</v>
      </c>
      <c r="C215" s="25" t="s">
        <v>136</v>
      </c>
      <c r="D215" s="26">
        <v>43041</v>
      </c>
      <c r="E215" s="25">
        <v>76</v>
      </c>
      <c r="F215" s="33" t="str">
        <f>VLOOKUP(E215,Products!$A:$I,2,0)</f>
        <v>Lakkalikööri</v>
      </c>
      <c r="G215" s="27">
        <v>14.4</v>
      </c>
      <c r="H215" s="25">
        <v>30</v>
      </c>
      <c r="I215" s="33">
        <f t="shared" si="2"/>
        <v>432</v>
      </c>
      <c r="J215" s="33" t="str">
        <f>VLOOKUP(C215,Customers!$A:$H,2,0)</f>
        <v>Tortuga Restaurante</v>
      </c>
      <c r="K215" s="33" t="str">
        <f>VLOOKUP(C215,Customers!$A:$H,6,0)</f>
        <v>Mexico</v>
      </c>
    </row>
    <row r="216" spans="2:11" x14ac:dyDescent="0.3">
      <c r="B216" s="25">
        <v>10320</v>
      </c>
      <c r="C216" s="25" t="s">
        <v>129</v>
      </c>
      <c r="D216" s="26">
        <v>43042</v>
      </c>
      <c r="E216" s="25">
        <v>71</v>
      </c>
      <c r="F216" s="33" t="str">
        <f>VLOOKUP(E216,Products!$A:$I,2,0)</f>
        <v>Flřtemysost</v>
      </c>
      <c r="G216" s="27">
        <v>17.2</v>
      </c>
      <c r="H216" s="25">
        <v>30</v>
      </c>
      <c r="I216" s="33">
        <f t="shared" si="2"/>
        <v>516</v>
      </c>
      <c r="J216" s="33" t="str">
        <f>VLOOKUP(C216,Customers!$A:$H,2,0)</f>
        <v>Wartian Herkku</v>
      </c>
      <c r="K216" s="33" t="str">
        <f>VLOOKUP(C216,Customers!$A:$H,6,0)</f>
        <v>Finland</v>
      </c>
    </row>
    <row r="217" spans="2:11" x14ac:dyDescent="0.3">
      <c r="B217" s="25">
        <v>10321</v>
      </c>
      <c r="C217" s="25" t="s">
        <v>155</v>
      </c>
      <c r="D217" s="26">
        <v>43042</v>
      </c>
      <c r="E217" s="25">
        <v>35</v>
      </c>
      <c r="F217" s="33" t="str">
        <f>VLOOKUP(E217,Products!$A:$I,2,0)</f>
        <v>Steeleye Stout</v>
      </c>
      <c r="G217" s="27">
        <v>14.4</v>
      </c>
      <c r="H217" s="25">
        <v>10</v>
      </c>
      <c r="I217" s="33">
        <f t="shared" si="2"/>
        <v>144</v>
      </c>
      <c r="J217" s="33" t="str">
        <f>VLOOKUP(C217,Customers!$A:$H,2,0)</f>
        <v>Island Trading</v>
      </c>
      <c r="K217" s="33" t="str">
        <f>VLOOKUP(C217,Customers!$A:$H,6,0)</f>
        <v>UK</v>
      </c>
    </row>
    <row r="218" spans="2:11" x14ac:dyDescent="0.3">
      <c r="B218" s="25">
        <v>10322</v>
      </c>
      <c r="C218" s="25" t="s">
        <v>156</v>
      </c>
      <c r="D218" s="26">
        <v>43043</v>
      </c>
      <c r="E218" s="25">
        <v>52</v>
      </c>
      <c r="F218" s="33" t="str">
        <f>VLOOKUP(E218,Products!$A:$I,2,0)</f>
        <v>Filo Mix</v>
      </c>
      <c r="G218" s="27">
        <v>5.6</v>
      </c>
      <c r="H218" s="25">
        <v>20</v>
      </c>
      <c r="I218" s="33">
        <f t="shared" si="2"/>
        <v>112</v>
      </c>
      <c r="J218" s="33" t="str">
        <f>VLOOKUP(C218,Customers!$A:$H,2,0)</f>
        <v>Pericles Comidas clásicas</v>
      </c>
      <c r="K218" s="33" t="str">
        <f>VLOOKUP(C218,Customers!$A:$H,6,0)</f>
        <v>Mexico</v>
      </c>
    </row>
    <row r="219" spans="2:11" x14ac:dyDescent="0.3">
      <c r="B219" s="25">
        <v>10323</v>
      </c>
      <c r="C219" s="25" t="s">
        <v>157</v>
      </c>
      <c r="D219" s="26">
        <v>43046</v>
      </c>
      <c r="E219" s="25">
        <v>15</v>
      </c>
      <c r="F219" s="33" t="str">
        <f>VLOOKUP(E219,Products!$A:$I,2,0)</f>
        <v>Genen Shouyu</v>
      </c>
      <c r="G219" s="27">
        <v>12.4</v>
      </c>
      <c r="H219" s="25">
        <v>5</v>
      </c>
      <c r="I219" s="33">
        <f t="shared" ref="I219:I282" si="3">G219*H219</f>
        <v>62</v>
      </c>
      <c r="J219" s="33" t="str">
        <f>VLOOKUP(C219,Customers!$A:$H,2,0)</f>
        <v>Königlich Essen</v>
      </c>
      <c r="K219" s="33" t="str">
        <f>VLOOKUP(C219,Customers!$A:$H,6,0)</f>
        <v>Germany</v>
      </c>
    </row>
    <row r="220" spans="2:11" x14ac:dyDescent="0.3">
      <c r="B220" s="25">
        <v>10323</v>
      </c>
      <c r="C220" s="25" t="s">
        <v>157</v>
      </c>
      <c r="D220" s="26">
        <v>43046</v>
      </c>
      <c r="E220" s="25">
        <v>25</v>
      </c>
      <c r="F220" s="33" t="str">
        <f>VLOOKUP(E220,Products!$A:$I,2,0)</f>
        <v>NuNuCa Nuß-Nougat-Creme</v>
      </c>
      <c r="G220" s="27">
        <v>11.2</v>
      </c>
      <c r="H220" s="25">
        <v>4</v>
      </c>
      <c r="I220" s="33">
        <f t="shared" si="3"/>
        <v>44.8</v>
      </c>
      <c r="J220" s="33" t="str">
        <f>VLOOKUP(C220,Customers!$A:$H,2,0)</f>
        <v>Königlich Essen</v>
      </c>
      <c r="K220" s="33" t="str">
        <f>VLOOKUP(C220,Customers!$A:$H,6,0)</f>
        <v>Germany</v>
      </c>
    </row>
    <row r="221" spans="2:11" x14ac:dyDescent="0.3">
      <c r="B221" s="25">
        <v>10323</v>
      </c>
      <c r="C221" s="25" t="s">
        <v>157</v>
      </c>
      <c r="D221" s="26">
        <v>43046</v>
      </c>
      <c r="E221" s="25">
        <v>39</v>
      </c>
      <c r="F221" s="33" t="str">
        <f>VLOOKUP(E221,Products!$A:$I,2,0)</f>
        <v>Chartreuse verte</v>
      </c>
      <c r="G221" s="27">
        <v>14.4</v>
      </c>
      <c r="H221" s="25">
        <v>4</v>
      </c>
      <c r="I221" s="33">
        <f t="shared" si="3"/>
        <v>57.6</v>
      </c>
      <c r="J221" s="33" t="str">
        <f>VLOOKUP(C221,Customers!$A:$H,2,0)</f>
        <v>Königlich Essen</v>
      </c>
      <c r="K221" s="33" t="str">
        <f>VLOOKUP(C221,Customers!$A:$H,6,0)</f>
        <v>Germany</v>
      </c>
    </row>
    <row r="222" spans="2:11" x14ac:dyDescent="0.3">
      <c r="B222" s="25">
        <v>10324</v>
      </c>
      <c r="C222" s="25" t="s">
        <v>158</v>
      </c>
      <c r="D222" s="26">
        <v>43047</v>
      </c>
      <c r="E222" s="25">
        <v>16</v>
      </c>
      <c r="F222" s="33" t="str">
        <f>VLOOKUP(E222,Products!$A:$I,2,0)</f>
        <v>Pavlova</v>
      </c>
      <c r="G222" s="27">
        <v>13.9</v>
      </c>
      <c r="H222" s="25">
        <v>21</v>
      </c>
      <c r="I222" s="33">
        <f t="shared" si="3"/>
        <v>291.90000000000003</v>
      </c>
      <c r="J222" s="33" t="str">
        <f>VLOOKUP(C222,Customers!$A:$H,2,0)</f>
        <v>Save-a-lot Markets</v>
      </c>
      <c r="K222" s="33" t="str">
        <f>VLOOKUP(C222,Customers!$A:$H,6,0)</f>
        <v>USA</v>
      </c>
    </row>
    <row r="223" spans="2:11" x14ac:dyDescent="0.3">
      <c r="B223" s="25">
        <v>10324</v>
      </c>
      <c r="C223" s="25" t="s">
        <v>158</v>
      </c>
      <c r="D223" s="26">
        <v>43047</v>
      </c>
      <c r="E223" s="25">
        <v>35</v>
      </c>
      <c r="F223" s="33" t="str">
        <f>VLOOKUP(E223,Products!$A:$I,2,0)</f>
        <v>Steeleye Stout</v>
      </c>
      <c r="G223" s="27">
        <v>14.4</v>
      </c>
      <c r="H223" s="25">
        <v>70</v>
      </c>
      <c r="I223" s="33">
        <f t="shared" si="3"/>
        <v>1008</v>
      </c>
      <c r="J223" s="33" t="str">
        <f>VLOOKUP(C223,Customers!$A:$H,2,0)</f>
        <v>Save-a-lot Markets</v>
      </c>
      <c r="K223" s="33" t="str">
        <f>VLOOKUP(C223,Customers!$A:$H,6,0)</f>
        <v>USA</v>
      </c>
    </row>
    <row r="224" spans="2:11" x14ac:dyDescent="0.3">
      <c r="B224" s="25">
        <v>10324</v>
      </c>
      <c r="C224" s="25" t="s">
        <v>158</v>
      </c>
      <c r="D224" s="26">
        <v>43047</v>
      </c>
      <c r="E224" s="25">
        <v>46</v>
      </c>
      <c r="F224" s="33" t="str">
        <f>VLOOKUP(E224,Products!$A:$I,2,0)</f>
        <v>Spegesild</v>
      </c>
      <c r="G224" s="27">
        <v>9.6</v>
      </c>
      <c r="H224" s="25">
        <v>30</v>
      </c>
      <c r="I224" s="33">
        <f t="shared" si="3"/>
        <v>288</v>
      </c>
      <c r="J224" s="33" t="str">
        <f>VLOOKUP(C224,Customers!$A:$H,2,0)</f>
        <v>Save-a-lot Markets</v>
      </c>
      <c r="K224" s="33" t="str">
        <f>VLOOKUP(C224,Customers!$A:$H,6,0)</f>
        <v>USA</v>
      </c>
    </row>
    <row r="225" spans="2:11" x14ac:dyDescent="0.3">
      <c r="B225" s="25">
        <v>10324</v>
      </c>
      <c r="C225" s="25" t="s">
        <v>158</v>
      </c>
      <c r="D225" s="26">
        <v>43047</v>
      </c>
      <c r="E225" s="25">
        <v>59</v>
      </c>
      <c r="F225" s="33" t="str">
        <f>VLOOKUP(E225,Products!$A:$I,2,0)</f>
        <v>Raclette Courdavault</v>
      </c>
      <c r="G225" s="27">
        <v>44</v>
      </c>
      <c r="H225" s="25">
        <v>40</v>
      </c>
      <c r="I225" s="33">
        <f t="shared" si="3"/>
        <v>1760</v>
      </c>
      <c r="J225" s="33" t="str">
        <f>VLOOKUP(C225,Customers!$A:$H,2,0)</f>
        <v>Save-a-lot Markets</v>
      </c>
      <c r="K225" s="33" t="str">
        <f>VLOOKUP(C225,Customers!$A:$H,6,0)</f>
        <v>USA</v>
      </c>
    </row>
    <row r="226" spans="2:11" x14ac:dyDescent="0.3">
      <c r="B226" s="25">
        <v>10324</v>
      </c>
      <c r="C226" s="25" t="s">
        <v>158</v>
      </c>
      <c r="D226" s="26">
        <v>43047</v>
      </c>
      <c r="E226" s="25">
        <v>63</v>
      </c>
      <c r="F226" s="33" t="str">
        <f>VLOOKUP(E226,Products!$A:$I,2,0)</f>
        <v>Vegie-spread</v>
      </c>
      <c r="G226" s="27">
        <v>35.1</v>
      </c>
      <c r="H226" s="25">
        <v>80</v>
      </c>
      <c r="I226" s="33">
        <f t="shared" si="3"/>
        <v>2808</v>
      </c>
      <c r="J226" s="33" t="str">
        <f>VLOOKUP(C226,Customers!$A:$H,2,0)</f>
        <v>Save-a-lot Markets</v>
      </c>
      <c r="K226" s="33" t="str">
        <f>VLOOKUP(C226,Customers!$A:$H,6,0)</f>
        <v>USA</v>
      </c>
    </row>
    <row r="227" spans="2:11" x14ac:dyDescent="0.3">
      <c r="B227" s="25">
        <v>10325</v>
      </c>
      <c r="C227" s="25" t="s">
        <v>157</v>
      </c>
      <c r="D227" s="26">
        <v>43048</v>
      </c>
      <c r="E227" s="25">
        <v>6</v>
      </c>
      <c r="F227" s="33" t="str">
        <f>VLOOKUP(E227,Products!$A:$I,2,0)</f>
        <v>Grandma's Boysenberry Spread</v>
      </c>
      <c r="G227" s="27">
        <v>20</v>
      </c>
      <c r="H227" s="25">
        <v>6</v>
      </c>
      <c r="I227" s="33">
        <f t="shared" si="3"/>
        <v>120</v>
      </c>
      <c r="J227" s="33" t="str">
        <f>VLOOKUP(C227,Customers!$A:$H,2,0)</f>
        <v>Königlich Essen</v>
      </c>
      <c r="K227" s="33" t="str">
        <f>VLOOKUP(C227,Customers!$A:$H,6,0)</f>
        <v>Germany</v>
      </c>
    </row>
    <row r="228" spans="2:11" x14ac:dyDescent="0.3">
      <c r="B228" s="25">
        <v>10325</v>
      </c>
      <c r="C228" s="25" t="s">
        <v>157</v>
      </c>
      <c r="D228" s="26">
        <v>43048</v>
      </c>
      <c r="E228" s="25">
        <v>13</v>
      </c>
      <c r="F228" s="33" t="str">
        <f>VLOOKUP(E228,Products!$A:$I,2,0)</f>
        <v>Konbu</v>
      </c>
      <c r="G228" s="27">
        <v>4.8</v>
      </c>
      <c r="H228" s="25">
        <v>12</v>
      </c>
      <c r="I228" s="33">
        <f t="shared" si="3"/>
        <v>57.599999999999994</v>
      </c>
      <c r="J228" s="33" t="str">
        <f>VLOOKUP(C228,Customers!$A:$H,2,0)</f>
        <v>Königlich Essen</v>
      </c>
      <c r="K228" s="33" t="str">
        <f>VLOOKUP(C228,Customers!$A:$H,6,0)</f>
        <v>Germany</v>
      </c>
    </row>
    <row r="229" spans="2:11" x14ac:dyDescent="0.3">
      <c r="B229" s="25">
        <v>10325</v>
      </c>
      <c r="C229" s="25" t="s">
        <v>157</v>
      </c>
      <c r="D229" s="26">
        <v>43048</v>
      </c>
      <c r="E229" s="25">
        <v>14</v>
      </c>
      <c r="F229" s="33" t="str">
        <f>VLOOKUP(E229,Products!$A:$I,2,0)</f>
        <v>Tofu</v>
      </c>
      <c r="G229" s="27">
        <v>18.600000000000001</v>
      </c>
      <c r="H229" s="25">
        <v>9</v>
      </c>
      <c r="I229" s="33">
        <f t="shared" si="3"/>
        <v>167.4</v>
      </c>
      <c r="J229" s="33" t="str">
        <f>VLOOKUP(C229,Customers!$A:$H,2,0)</f>
        <v>Königlich Essen</v>
      </c>
      <c r="K229" s="33" t="str">
        <f>VLOOKUP(C229,Customers!$A:$H,6,0)</f>
        <v>Germany</v>
      </c>
    </row>
    <row r="230" spans="2:11" x14ac:dyDescent="0.3">
      <c r="B230" s="25">
        <v>10325</v>
      </c>
      <c r="C230" s="25" t="s">
        <v>157</v>
      </c>
      <c r="D230" s="26">
        <v>43048</v>
      </c>
      <c r="E230" s="25">
        <v>31</v>
      </c>
      <c r="F230" s="33" t="str">
        <f>VLOOKUP(E230,Products!$A:$I,2,0)</f>
        <v>Gorgonzola Telino</v>
      </c>
      <c r="G230" s="27">
        <v>10</v>
      </c>
      <c r="H230" s="25">
        <v>4</v>
      </c>
      <c r="I230" s="33">
        <f t="shared" si="3"/>
        <v>40</v>
      </c>
      <c r="J230" s="33" t="str">
        <f>VLOOKUP(C230,Customers!$A:$H,2,0)</f>
        <v>Königlich Essen</v>
      </c>
      <c r="K230" s="33" t="str">
        <f>VLOOKUP(C230,Customers!$A:$H,6,0)</f>
        <v>Germany</v>
      </c>
    </row>
    <row r="231" spans="2:11" x14ac:dyDescent="0.3">
      <c r="B231" s="25">
        <v>10325</v>
      </c>
      <c r="C231" s="25" t="s">
        <v>157</v>
      </c>
      <c r="D231" s="26">
        <v>43048</v>
      </c>
      <c r="E231" s="25">
        <v>72</v>
      </c>
      <c r="F231" s="33" t="str">
        <f>VLOOKUP(E231,Products!$A:$I,2,0)</f>
        <v>Mozzarella di Giovanni</v>
      </c>
      <c r="G231" s="27">
        <v>27.8</v>
      </c>
      <c r="H231" s="25">
        <v>40</v>
      </c>
      <c r="I231" s="33">
        <f t="shared" si="3"/>
        <v>1112</v>
      </c>
      <c r="J231" s="33" t="str">
        <f>VLOOKUP(C231,Customers!$A:$H,2,0)</f>
        <v>Königlich Essen</v>
      </c>
      <c r="K231" s="33" t="str">
        <f>VLOOKUP(C231,Customers!$A:$H,6,0)</f>
        <v>Germany</v>
      </c>
    </row>
    <row r="232" spans="2:11" x14ac:dyDescent="0.3">
      <c r="B232" s="25">
        <v>10326</v>
      </c>
      <c r="C232" s="25" t="s">
        <v>159</v>
      </c>
      <c r="D232" s="26">
        <v>43049</v>
      </c>
      <c r="E232" s="25">
        <v>4</v>
      </c>
      <c r="F232" s="33" t="str">
        <f>VLOOKUP(E232,Products!$A:$I,2,0)</f>
        <v>Chef Anton's Cajun Seasoning</v>
      </c>
      <c r="G232" s="27">
        <v>17.600000000000001</v>
      </c>
      <c r="H232" s="25">
        <v>24</v>
      </c>
      <c r="I232" s="33">
        <f t="shared" si="3"/>
        <v>422.40000000000003</v>
      </c>
      <c r="J232" s="33" t="str">
        <f>VLOOKUP(C232,Customers!$A:$H,2,0)</f>
        <v>Bólido Comidas preparadas</v>
      </c>
      <c r="K232" s="33" t="str">
        <f>VLOOKUP(C232,Customers!$A:$H,6,0)</f>
        <v>Spain</v>
      </c>
    </row>
    <row r="233" spans="2:11" x14ac:dyDescent="0.3">
      <c r="B233" s="25">
        <v>10326</v>
      </c>
      <c r="C233" s="25" t="s">
        <v>159</v>
      </c>
      <c r="D233" s="26">
        <v>43049</v>
      </c>
      <c r="E233" s="25">
        <v>57</v>
      </c>
      <c r="F233" s="33" t="str">
        <f>VLOOKUP(E233,Products!$A:$I,2,0)</f>
        <v>Ravioli Angelo</v>
      </c>
      <c r="G233" s="27">
        <v>15.6</v>
      </c>
      <c r="H233" s="25">
        <v>16</v>
      </c>
      <c r="I233" s="33">
        <f t="shared" si="3"/>
        <v>249.6</v>
      </c>
      <c r="J233" s="33" t="str">
        <f>VLOOKUP(C233,Customers!$A:$H,2,0)</f>
        <v>Bólido Comidas preparadas</v>
      </c>
      <c r="K233" s="33" t="str">
        <f>VLOOKUP(C233,Customers!$A:$H,6,0)</f>
        <v>Spain</v>
      </c>
    </row>
    <row r="234" spans="2:11" x14ac:dyDescent="0.3">
      <c r="B234" s="25">
        <v>10326</v>
      </c>
      <c r="C234" s="25" t="s">
        <v>159</v>
      </c>
      <c r="D234" s="26">
        <v>43049</v>
      </c>
      <c r="E234" s="25">
        <v>75</v>
      </c>
      <c r="F234" s="33" t="str">
        <f>VLOOKUP(E234,Products!$A:$I,2,0)</f>
        <v>Rhönbräu Klosterbier</v>
      </c>
      <c r="G234" s="27">
        <v>6.2</v>
      </c>
      <c r="H234" s="25">
        <v>50</v>
      </c>
      <c r="I234" s="33">
        <f t="shared" si="3"/>
        <v>310</v>
      </c>
      <c r="J234" s="33" t="str">
        <f>VLOOKUP(C234,Customers!$A:$H,2,0)</f>
        <v>Bólido Comidas preparadas</v>
      </c>
      <c r="K234" s="33" t="str">
        <f>VLOOKUP(C234,Customers!$A:$H,6,0)</f>
        <v>Spain</v>
      </c>
    </row>
    <row r="235" spans="2:11" x14ac:dyDescent="0.3">
      <c r="B235" s="25">
        <v>10327</v>
      </c>
      <c r="C235" s="25" t="s">
        <v>127</v>
      </c>
      <c r="D235" s="26">
        <v>43050</v>
      </c>
      <c r="E235" s="25">
        <v>2</v>
      </c>
      <c r="F235" s="33" t="str">
        <f>VLOOKUP(E235,Products!$A:$I,2,0)</f>
        <v>Chang</v>
      </c>
      <c r="G235" s="27">
        <v>15.2</v>
      </c>
      <c r="H235" s="25">
        <v>25</v>
      </c>
      <c r="I235" s="33">
        <f t="shared" si="3"/>
        <v>380</v>
      </c>
      <c r="J235" s="33" t="str">
        <f>VLOOKUP(C235,Customers!$A:$H,2,0)</f>
        <v>Folk och fä HB</v>
      </c>
      <c r="K235" s="33" t="str">
        <f>VLOOKUP(C235,Customers!$A:$H,6,0)</f>
        <v>Sweden</v>
      </c>
    </row>
    <row r="236" spans="2:11" x14ac:dyDescent="0.3">
      <c r="B236" s="25">
        <v>10327</v>
      </c>
      <c r="C236" s="25" t="s">
        <v>127</v>
      </c>
      <c r="D236" s="26">
        <v>43050</v>
      </c>
      <c r="E236" s="25">
        <v>11</v>
      </c>
      <c r="F236" s="33" t="str">
        <f>VLOOKUP(E236,Products!$A:$I,2,0)</f>
        <v>Queso Cabrales</v>
      </c>
      <c r="G236" s="27">
        <v>16.8</v>
      </c>
      <c r="H236" s="25">
        <v>50</v>
      </c>
      <c r="I236" s="33">
        <f t="shared" si="3"/>
        <v>840</v>
      </c>
      <c r="J236" s="33" t="str">
        <f>VLOOKUP(C236,Customers!$A:$H,2,0)</f>
        <v>Folk och fä HB</v>
      </c>
      <c r="K236" s="33" t="str">
        <f>VLOOKUP(C236,Customers!$A:$H,6,0)</f>
        <v>Sweden</v>
      </c>
    </row>
    <row r="237" spans="2:11" x14ac:dyDescent="0.3">
      <c r="B237" s="25">
        <v>10327</v>
      </c>
      <c r="C237" s="25" t="s">
        <v>127</v>
      </c>
      <c r="D237" s="26">
        <v>43050</v>
      </c>
      <c r="E237" s="25">
        <v>30</v>
      </c>
      <c r="F237" s="33" t="str">
        <f>VLOOKUP(E237,Products!$A:$I,2,0)</f>
        <v>Nord-Ost Matjeshering</v>
      </c>
      <c r="G237" s="27">
        <v>20.7</v>
      </c>
      <c r="H237" s="25">
        <v>35</v>
      </c>
      <c r="I237" s="33">
        <f t="shared" si="3"/>
        <v>724.5</v>
      </c>
      <c r="J237" s="33" t="str">
        <f>VLOOKUP(C237,Customers!$A:$H,2,0)</f>
        <v>Folk och fä HB</v>
      </c>
      <c r="K237" s="33" t="str">
        <f>VLOOKUP(C237,Customers!$A:$H,6,0)</f>
        <v>Sweden</v>
      </c>
    </row>
    <row r="238" spans="2:11" x14ac:dyDescent="0.3">
      <c r="B238" s="25">
        <v>10327</v>
      </c>
      <c r="C238" s="25" t="s">
        <v>127</v>
      </c>
      <c r="D238" s="26">
        <v>43050</v>
      </c>
      <c r="E238" s="25">
        <v>58</v>
      </c>
      <c r="F238" s="33" t="str">
        <f>VLOOKUP(E238,Products!$A:$I,2,0)</f>
        <v>Escargots de Bourgogne</v>
      </c>
      <c r="G238" s="27">
        <v>10.6</v>
      </c>
      <c r="H238" s="25">
        <v>30</v>
      </c>
      <c r="I238" s="33">
        <f t="shared" si="3"/>
        <v>318</v>
      </c>
      <c r="J238" s="33" t="str">
        <f>VLOOKUP(C238,Customers!$A:$H,2,0)</f>
        <v>Folk och fä HB</v>
      </c>
      <c r="K238" s="33" t="str">
        <f>VLOOKUP(C238,Customers!$A:$H,6,0)</f>
        <v>Sweden</v>
      </c>
    </row>
    <row r="239" spans="2:11" x14ac:dyDescent="0.3">
      <c r="B239" s="25">
        <v>10328</v>
      </c>
      <c r="C239" s="25" t="s">
        <v>160</v>
      </c>
      <c r="D239" s="26">
        <v>43053</v>
      </c>
      <c r="E239" s="25">
        <v>59</v>
      </c>
      <c r="F239" s="33" t="str">
        <f>VLOOKUP(E239,Products!$A:$I,2,0)</f>
        <v>Raclette Courdavault</v>
      </c>
      <c r="G239" s="27">
        <v>44</v>
      </c>
      <c r="H239" s="25">
        <v>9</v>
      </c>
      <c r="I239" s="33">
        <f t="shared" si="3"/>
        <v>396</v>
      </c>
      <c r="J239" s="33" t="str">
        <f>VLOOKUP(C239,Customers!$A:$H,2,0)</f>
        <v>Furia Bacalhau e Frutos do Mar</v>
      </c>
      <c r="K239" s="33" t="str">
        <f>VLOOKUP(C239,Customers!$A:$H,6,0)</f>
        <v>Portugal</v>
      </c>
    </row>
    <row r="240" spans="2:11" x14ac:dyDescent="0.3">
      <c r="B240" s="25">
        <v>10328</v>
      </c>
      <c r="C240" s="25" t="s">
        <v>160</v>
      </c>
      <c r="D240" s="26">
        <v>43053</v>
      </c>
      <c r="E240" s="25">
        <v>65</v>
      </c>
      <c r="F240" s="33" t="str">
        <f>VLOOKUP(E240,Products!$A:$I,2,0)</f>
        <v>Louisiana Fiery Hot Pepper Sauce</v>
      </c>
      <c r="G240" s="27">
        <v>16.8</v>
      </c>
      <c r="H240" s="25">
        <v>40</v>
      </c>
      <c r="I240" s="33">
        <f t="shared" si="3"/>
        <v>672</v>
      </c>
      <c r="J240" s="33" t="str">
        <f>VLOOKUP(C240,Customers!$A:$H,2,0)</f>
        <v>Furia Bacalhau e Frutos do Mar</v>
      </c>
      <c r="K240" s="33" t="str">
        <f>VLOOKUP(C240,Customers!$A:$H,6,0)</f>
        <v>Portugal</v>
      </c>
    </row>
    <row r="241" spans="2:11" x14ac:dyDescent="0.3">
      <c r="B241" s="25">
        <v>10328</v>
      </c>
      <c r="C241" s="25" t="s">
        <v>160</v>
      </c>
      <c r="D241" s="26">
        <v>43053</v>
      </c>
      <c r="E241" s="25">
        <v>68</v>
      </c>
      <c r="F241" s="33" t="str">
        <f>VLOOKUP(E241,Products!$A:$I,2,0)</f>
        <v>Scottish Longbreads</v>
      </c>
      <c r="G241" s="27">
        <v>10</v>
      </c>
      <c r="H241" s="25">
        <v>10</v>
      </c>
      <c r="I241" s="33">
        <f t="shared" si="3"/>
        <v>100</v>
      </c>
      <c r="J241" s="33" t="str">
        <f>VLOOKUP(C241,Customers!$A:$H,2,0)</f>
        <v>Furia Bacalhau e Frutos do Mar</v>
      </c>
      <c r="K241" s="33" t="str">
        <f>VLOOKUP(C241,Customers!$A:$H,6,0)</f>
        <v>Portugal</v>
      </c>
    </row>
    <row r="242" spans="2:11" x14ac:dyDescent="0.3">
      <c r="B242" s="25">
        <v>10329</v>
      </c>
      <c r="C242" s="25" t="s">
        <v>133</v>
      </c>
      <c r="D242" s="26">
        <v>43054</v>
      </c>
      <c r="E242" s="25">
        <v>19</v>
      </c>
      <c r="F242" s="33" t="str">
        <f>VLOOKUP(E242,Products!$A:$I,2,0)</f>
        <v>Teatime Chocolate Biscuits</v>
      </c>
      <c r="G242" s="27">
        <v>7.3</v>
      </c>
      <c r="H242" s="25">
        <v>10</v>
      </c>
      <c r="I242" s="33">
        <f t="shared" si="3"/>
        <v>73</v>
      </c>
      <c r="J242" s="33" t="str">
        <f>VLOOKUP(C242,Customers!$A:$H,2,0)</f>
        <v>Split Rail Beer &amp; Ale</v>
      </c>
      <c r="K242" s="33" t="str">
        <f>VLOOKUP(C242,Customers!$A:$H,6,0)</f>
        <v>USA</v>
      </c>
    </row>
    <row r="243" spans="2:11" x14ac:dyDescent="0.3">
      <c r="B243" s="25">
        <v>10329</v>
      </c>
      <c r="C243" s="25" t="s">
        <v>133</v>
      </c>
      <c r="D243" s="26">
        <v>43054</v>
      </c>
      <c r="E243" s="25">
        <v>30</v>
      </c>
      <c r="F243" s="33" t="str">
        <f>VLOOKUP(E243,Products!$A:$I,2,0)</f>
        <v>Nord-Ost Matjeshering</v>
      </c>
      <c r="G243" s="27">
        <v>20.7</v>
      </c>
      <c r="H243" s="25">
        <v>8</v>
      </c>
      <c r="I243" s="33">
        <f t="shared" si="3"/>
        <v>165.6</v>
      </c>
      <c r="J243" s="33" t="str">
        <f>VLOOKUP(C243,Customers!$A:$H,2,0)</f>
        <v>Split Rail Beer &amp; Ale</v>
      </c>
      <c r="K243" s="33" t="str">
        <f>VLOOKUP(C243,Customers!$A:$H,6,0)</f>
        <v>USA</v>
      </c>
    </row>
    <row r="244" spans="2:11" x14ac:dyDescent="0.3">
      <c r="B244" s="25">
        <v>10329</v>
      </c>
      <c r="C244" s="25" t="s">
        <v>133</v>
      </c>
      <c r="D244" s="26">
        <v>43054</v>
      </c>
      <c r="E244" s="25">
        <v>38</v>
      </c>
      <c r="F244" s="33" t="str">
        <f>VLOOKUP(E244,Products!$A:$I,2,0)</f>
        <v>Côte de Blaye</v>
      </c>
      <c r="G244" s="27">
        <v>210.8</v>
      </c>
      <c r="H244" s="25">
        <v>20</v>
      </c>
      <c r="I244" s="33">
        <f t="shared" si="3"/>
        <v>4216</v>
      </c>
      <c r="J244" s="33" t="str">
        <f>VLOOKUP(C244,Customers!$A:$H,2,0)</f>
        <v>Split Rail Beer &amp; Ale</v>
      </c>
      <c r="K244" s="33" t="str">
        <f>VLOOKUP(C244,Customers!$A:$H,6,0)</f>
        <v>USA</v>
      </c>
    </row>
    <row r="245" spans="2:11" x14ac:dyDescent="0.3">
      <c r="B245" s="25">
        <v>10329</v>
      </c>
      <c r="C245" s="25" t="s">
        <v>133</v>
      </c>
      <c r="D245" s="26">
        <v>43054</v>
      </c>
      <c r="E245" s="25">
        <v>56</v>
      </c>
      <c r="F245" s="33" t="str">
        <f>VLOOKUP(E245,Products!$A:$I,2,0)</f>
        <v>Gnocchi di nonna Alice</v>
      </c>
      <c r="G245" s="27">
        <v>30.4</v>
      </c>
      <c r="H245" s="25">
        <v>12</v>
      </c>
      <c r="I245" s="33">
        <f t="shared" si="3"/>
        <v>364.79999999999995</v>
      </c>
      <c r="J245" s="33" t="str">
        <f>VLOOKUP(C245,Customers!$A:$H,2,0)</f>
        <v>Split Rail Beer &amp; Ale</v>
      </c>
      <c r="K245" s="33" t="str">
        <f>VLOOKUP(C245,Customers!$A:$H,6,0)</f>
        <v>USA</v>
      </c>
    </row>
    <row r="246" spans="2:11" x14ac:dyDescent="0.3">
      <c r="B246" s="25">
        <v>10330</v>
      </c>
      <c r="C246" s="25" t="s">
        <v>141</v>
      </c>
      <c r="D246" s="26">
        <v>43055</v>
      </c>
      <c r="E246" s="25">
        <v>26</v>
      </c>
      <c r="F246" s="33" t="str">
        <f>VLOOKUP(E246,Products!$A:$I,2,0)</f>
        <v>Gumbär Gummibärchen</v>
      </c>
      <c r="G246" s="27">
        <v>24.9</v>
      </c>
      <c r="H246" s="25">
        <v>50</v>
      </c>
      <c r="I246" s="33">
        <f t="shared" si="3"/>
        <v>1245</v>
      </c>
      <c r="J246" s="33" t="str">
        <f>VLOOKUP(C246,Customers!$A:$H,2,0)</f>
        <v>LILA-Supermercado</v>
      </c>
      <c r="K246" s="33" t="str">
        <f>VLOOKUP(C246,Customers!$A:$H,6,0)</f>
        <v>Venezuela</v>
      </c>
    </row>
    <row r="247" spans="2:11" x14ac:dyDescent="0.3">
      <c r="B247" s="25">
        <v>10330</v>
      </c>
      <c r="C247" s="25" t="s">
        <v>141</v>
      </c>
      <c r="D247" s="26">
        <v>43055</v>
      </c>
      <c r="E247" s="25">
        <v>72</v>
      </c>
      <c r="F247" s="33" t="str">
        <f>VLOOKUP(E247,Products!$A:$I,2,0)</f>
        <v>Mozzarella di Giovanni</v>
      </c>
      <c r="G247" s="27">
        <v>27.8</v>
      </c>
      <c r="H247" s="25">
        <v>25</v>
      </c>
      <c r="I247" s="33">
        <f t="shared" si="3"/>
        <v>695</v>
      </c>
      <c r="J247" s="33" t="str">
        <f>VLOOKUP(C247,Customers!$A:$H,2,0)</f>
        <v>LILA-Supermercado</v>
      </c>
      <c r="K247" s="33" t="str">
        <f>VLOOKUP(C247,Customers!$A:$H,6,0)</f>
        <v>Venezuela</v>
      </c>
    </row>
    <row r="248" spans="2:11" x14ac:dyDescent="0.3">
      <c r="B248" s="25">
        <v>10331</v>
      </c>
      <c r="C248" s="25" t="s">
        <v>161</v>
      </c>
      <c r="D248" s="26">
        <v>43055</v>
      </c>
      <c r="E248" s="25">
        <v>54</v>
      </c>
      <c r="F248" s="33" t="str">
        <f>VLOOKUP(E248,Products!$A:$I,2,0)</f>
        <v>Tourtičre</v>
      </c>
      <c r="G248" s="27">
        <v>5.9</v>
      </c>
      <c r="H248" s="25">
        <v>15</v>
      </c>
      <c r="I248" s="33">
        <f t="shared" si="3"/>
        <v>88.5</v>
      </c>
      <c r="J248" s="33" t="str">
        <f>VLOOKUP(C248,Customers!$A:$H,2,0)</f>
        <v>Bon app'</v>
      </c>
      <c r="K248" s="33" t="str">
        <f>VLOOKUP(C248,Customers!$A:$H,6,0)</f>
        <v>France</v>
      </c>
    </row>
    <row r="249" spans="2:11" x14ac:dyDescent="0.3">
      <c r="B249" s="25">
        <v>10332</v>
      </c>
      <c r="C249" s="25" t="s">
        <v>162</v>
      </c>
      <c r="D249" s="26">
        <v>43056</v>
      </c>
      <c r="E249" s="25">
        <v>18</v>
      </c>
      <c r="F249" s="33" t="str">
        <f>VLOOKUP(E249,Products!$A:$I,2,0)</f>
        <v>Carnarvon Tigers</v>
      </c>
      <c r="G249" s="27">
        <v>50</v>
      </c>
      <c r="H249" s="25">
        <v>40</v>
      </c>
      <c r="I249" s="33">
        <f t="shared" si="3"/>
        <v>2000</v>
      </c>
      <c r="J249" s="33" t="str">
        <f>VLOOKUP(C249,Customers!$A:$H,2,0)</f>
        <v>Mčre Paillarde</v>
      </c>
      <c r="K249" s="33" t="str">
        <f>VLOOKUP(C249,Customers!$A:$H,6,0)</f>
        <v>Canada</v>
      </c>
    </row>
    <row r="250" spans="2:11" x14ac:dyDescent="0.3">
      <c r="B250" s="25">
        <v>10332</v>
      </c>
      <c r="C250" s="25" t="s">
        <v>162</v>
      </c>
      <c r="D250" s="26">
        <v>43056</v>
      </c>
      <c r="E250" s="25">
        <v>42</v>
      </c>
      <c r="F250" s="33" t="str">
        <f>VLOOKUP(E250,Products!$A:$I,2,0)</f>
        <v>Singaporean Hokkien Fried Mee</v>
      </c>
      <c r="G250" s="27">
        <v>11.2</v>
      </c>
      <c r="H250" s="25">
        <v>10</v>
      </c>
      <c r="I250" s="33">
        <f t="shared" si="3"/>
        <v>112</v>
      </c>
      <c r="J250" s="33" t="str">
        <f>VLOOKUP(C250,Customers!$A:$H,2,0)</f>
        <v>Mčre Paillarde</v>
      </c>
      <c r="K250" s="33" t="str">
        <f>VLOOKUP(C250,Customers!$A:$H,6,0)</f>
        <v>Canada</v>
      </c>
    </row>
    <row r="251" spans="2:11" x14ac:dyDescent="0.3">
      <c r="B251" s="25">
        <v>10332</v>
      </c>
      <c r="C251" s="25" t="s">
        <v>162</v>
      </c>
      <c r="D251" s="26">
        <v>43056</v>
      </c>
      <c r="E251" s="25">
        <v>47</v>
      </c>
      <c r="F251" s="33" t="str">
        <f>VLOOKUP(E251,Products!$A:$I,2,0)</f>
        <v>Zaanse koeken</v>
      </c>
      <c r="G251" s="27">
        <v>7.6</v>
      </c>
      <c r="H251" s="25">
        <v>16</v>
      </c>
      <c r="I251" s="33">
        <f t="shared" si="3"/>
        <v>121.6</v>
      </c>
      <c r="J251" s="33" t="str">
        <f>VLOOKUP(C251,Customers!$A:$H,2,0)</f>
        <v>Mčre Paillarde</v>
      </c>
      <c r="K251" s="33" t="str">
        <f>VLOOKUP(C251,Customers!$A:$H,6,0)</f>
        <v>Canada</v>
      </c>
    </row>
    <row r="252" spans="2:11" x14ac:dyDescent="0.3">
      <c r="B252" s="25">
        <v>10333</v>
      </c>
      <c r="C252" s="25" t="s">
        <v>129</v>
      </c>
      <c r="D252" s="26">
        <v>43057</v>
      </c>
      <c r="E252" s="25">
        <v>14</v>
      </c>
      <c r="F252" s="33" t="str">
        <f>VLOOKUP(E252,Products!$A:$I,2,0)</f>
        <v>Tofu</v>
      </c>
      <c r="G252" s="27">
        <v>18.600000000000001</v>
      </c>
      <c r="H252" s="25">
        <v>10</v>
      </c>
      <c r="I252" s="33">
        <f t="shared" si="3"/>
        <v>186</v>
      </c>
      <c r="J252" s="33" t="str">
        <f>VLOOKUP(C252,Customers!$A:$H,2,0)</f>
        <v>Wartian Herkku</v>
      </c>
      <c r="K252" s="33" t="str">
        <f>VLOOKUP(C252,Customers!$A:$H,6,0)</f>
        <v>Finland</v>
      </c>
    </row>
    <row r="253" spans="2:11" x14ac:dyDescent="0.3">
      <c r="B253" s="25">
        <v>10333</v>
      </c>
      <c r="C253" s="25" t="s">
        <v>129</v>
      </c>
      <c r="D253" s="26">
        <v>43057</v>
      </c>
      <c r="E253" s="25">
        <v>21</v>
      </c>
      <c r="F253" s="33" t="str">
        <f>VLOOKUP(E253,Products!$A:$I,2,0)</f>
        <v>Sir Rodney's Scones</v>
      </c>
      <c r="G253" s="27">
        <v>8</v>
      </c>
      <c r="H253" s="25">
        <v>10</v>
      </c>
      <c r="I253" s="33">
        <f t="shared" si="3"/>
        <v>80</v>
      </c>
      <c r="J253" s="33" t="str">
        <f>VLOOKUP(C253,Customers!$A:$H,2,0)</f>
        <v>Wartian Herkku</v>
      </c>
      <c r="K253" s="33" t="str">
        <f>VLOOKUP(C253,Customers!$A:$H,6,0)</f>
        <v>Finland</v>
      </c>
    </row>
    <row r="254" spans="2:11" x14ac:dyDescent="0.3">
      <c r="B254" s="25">
        <v>10333</v>
      </c>
      <c r="C254" s="25" t="s">
        <v>129</v>
      </c>
      <c r="D254" s="26">
        <v>43057</v>
      </c>
      <c r="E254" s="25">
        <v>71</v>
      </c>
      <c r="F254" s="33" t="str">
        <f>VLOOKUP(E254,Products!$A:$I,2,0)</f>
        <v>Flřtemysost</v>
      </c>
      <c r="G254" s="27">
        <v>17.2</v>
      </c>
      <c r="H254" s="25">
        <v>40</v>
      </c>
      <c r="I254" s="33">
        <f t="shared" si="3"/>
        <v>688</v>
      </c>
      <c r="J254" s="33" t="str">
        <f>VLOOKUP(C254,Customers!$A:$H,2,0)</f>
        <v>Wartian Herkku</v>
      </c>
      <c r="K254" s="33" t="str">
        <f>VLOOKUP(C254,Customers!$A:$H,6,0)</f>
        <v>Finland</v>
      </c>
    </row>
    <row r="255" spans="2:11" x14ac:dyDescent="0.3">
      <c r="B255" s="25">
        <v>10334</v>
      </c>
      <c r="C255" s="25" t="s">
        <v>116</v>
      </c>
      <c r="D255" s="26">
        <v>43060</v>
      </c>
      <c r="E255" s="25">
        <v>52</v>
      </c>
      <c r="F255" s="33" t="str">
        <f>VLOOKUP(E255,Products!$A:$I,2,0)</f>
        <v>Filo Mix</v>
      </c>
      <c r="G255" s="27">
        <v>5.6</v>
      </c>
      <c r="H255" s="25">
        <v>8</v>
      </c>
      <c r="I255" s="33">
        <f t="shared" si="3"/>
        <v>44.8</v>
      </c>
      <c r="J255" s="33" t="str">
        <f>VLOOKUP(C255,Customers!$A:$H,2,0)</f>
        <v>Victuailles en stock</v>
      </c>
      <c r="K255" s="33" t="str">
        <f>VLOOKUP(C255,Customers!$A:$H,6,0)</f>
        <v>France</v>
      </c>
    </row>
    <row r="256" spans="2:11" x14ac:dyDescent="0.3">
      <c r="B256" s="25">
        <v>10334</v>
      </c>
      <c r="C256" s="25" t="s">
        <v>116</v>
      </c>
      <c r="D256" s="26">
        <v>43060</v>
      </c>
      <c r="E256" s="25">
        <v>68</v>
      </c>
      <c r="F256" s="33" t="str">
        <f>VLOOKUP(E256,Products!$A:$I,2,0)</f>
        <v>Scottish Longbreads</v>
      </c>
      <c r="G256" s="27">
        <v>10</v>
      </c>
      <c r="H256" s="25">
        <v>10</v>
      </c>
      <c r="I256" s="33">
        <f t="shared" si="3"/>
        <v>100</v>
      </c>
      <c r="J256" s="33" t="str">
        <f>VLOOKUP(C256,Customers!$A:$H,2,0)</f>
        <v>Victuailles en stock</v>
      </c>
      <c r="K256" s="33" t="str">
        <f>VLOOKUP(C256,Customers!$A:$H,6,0)</f>
        <v>France</v>
      </c>
    </row>
    <row r="257" spans="2:11" x14ac:dyDescent="0.3">
      <c r="B257" s="25">
        <v>10335</v>
      </c>
      <c r="C257" s="25" t="s">
        <v>147</v>
      </c>
      <c r="D257" s="26">
        <v>43061</v>
      </c>
      <c r="E257" s="25">
        <v>2</v>
      </c>
      <c r="F257" s="33" t="str">
        <f>VLOOKUP(E257,Products!$A:$I,2,0)</f>
        <v>Chang</v>
      </c>
      <c r="G257" s="27">
        <v>15.2</v>
      </c>
      <c r="H257" s="25">
        <v>7</v>
      </c>
      <c r="I257" s="33">
        <f t="shared" si="3"/>
        <v>106.39999999999999</v>
      </c>
      <c r="J257" s="33" t="str">
        <f>VLOOKUP(C257,Customers!$A:$H,2,0)</f>
        <v>Hungry Owl All-Night Grocers</v>
      </c>
      <c r="K257" s="33" t="str">
        <f>VLOOKUP(C257,Customers!$A:$H,6,0)</f>
        <v>Ireland</v>
      </c>
    </row>
    <row r="258" spans="2:11" x14ac:dyDescent="0.3">
      <c r="B258" s="25">
        <v>10335</v>
      </c>
      <c r="C258" s="25" t="s">
        <v>147</v>
      </c>
      <c r="D258" s="26">
        <v>43061</v>
      </c>
      <c r="E258" s="25">
        <v>31</v>
      </c>
      <c r="F258" s="33" t="str">
        <f>VLOOKUP(E258,Products!$A:$I,2,0)</f>
        <v>Gorgonzola Telino</v>
      </c>
      <c r="G258" s="27">
        <v>10</v>
      </c>
      <c r="H258" s="25">
        <v>25</v>
      </c>
      <c r="I258" s="33">
        <f t="shared" si="3"/>
        <v>250</v>
      </c>
      <c r="J258" s="33" t="str">
        <f>VLOOKUP(C258,Customers!$A:$H,2,0)</f>
        <v>Hungry Owl All-Night Grocers</v>
      </c>
      <c r="K258" s="33" t="str">
        <f>VLOOKUP(C258,Customers!$A:$H,6,0)</f>
        <v>Ireland</v>
      </c>
    </row>
    <row r="259" spans="2:11" x14ac:dyDescent="0.3">
      <c r="B259" s="25">
        <v>10335</v>
      </c>
      <c r="C259" s="25" t="s">
        <v>147</v>
      </c>
      <c r="D259" s="26">
        <v>43061</v>
      </c>
      <c r="E259" s="25">
        <v>32</v>
      </c>
      <c r="F259" s="33" t="str">
        <f>VLOOKUP(E259,Products!$A:$I,2,0)</f>
        <v>Mascarpone Fabioli</v>
      </c>
      <c r="G259" s="27">
        <v>25.6</v>
      </c>
      <c r="H259" s="25">
        <v>6</v>
      </c>
      <c r="I259" s="33">
        <f t="shared" si="3"/>
        <v>153.60000000000002</v>
      </c>
      <c r="J259" s="33" t="str">
        <f>VLOOKUP(C259,Customers!$A:$H,2,0)</f>
        <v>Hungry Owl All-Night Grocers</v>
      </c>
      <c r="K259" s="33" t="str">
        <f>VLOOKUP(C259,Customers!$A:$H,6,0)</f>
        <v>Ireland</v>
      </c>
    </row>
    <row r="260" spans="2:11" x14ac:dyDescent="0.3">
      <c r="B260" s="25">
        <v>10335</v>
      </c>
      <c r="C260" s="25" t="s">
        <v>147</v>
      </c>
      <c r="D260" s="26">
        <v>43061</v>
      </c>
      <c r="E260" s="25">
        <v>51</v>
      </c>
      <c r="F260" s="33" t="str">
        <f>VLOOKUP(E260,Products!$A:$I,2,0)</f>
        <v>Manjimup Dried Apples</v>
      </c>
      <c r="G260" s="27">
        <v>42.4</v>
      </c>
      <c r="H260" s="25">
        <v>48</v>
      </c>
      <c r="I260" s="33">
        <f t="shared" si="3"/>
        <v>2035.1999999999998</v>
      </c>
      <c r="J260" s="33" t="str">
        <f>VLOOKUP(C260,Customers!$A:$H,2,0)</f>
        <v>Hungry Owl All-Night Grocers</v>
      </c>
      <c r="K260" s="33" t="str">
        <f>VLOOKUP(C260,Customers!$A:$H,6,0)</f>
        <v>Ireland</v>
      </c>
    </row>
    <row r="261" spans="2:11" x14ac:dyDescent="0.3">
      <c r="B261" s="25">
        <v>10336</v>
      </c>
      <c r="C261" s="25" t="s">
        <v>163</v>
      </c>
      <c r="D261" s="26">
        <v>43062</v>
      </c>
      <c r="E261" s="25">
        <v>4</v>
      </c>
      <c r="F261" s="33" t="str">
        <f>VLOOKUP(E261,Products!$A:$I,2,0)</f>
        <v>Chef Anton's Cajun Seasoning</v>
      </c>
      <c r="G261" s="27">
        <v>17.600000000000001</v>
      </c>
      <c r="H261" s="25">
        <v>18</v>
      </c>
      <c r="I261" s="33">
        <f t="shared" si="3"/>
        <v>316.8</v>
      </c>
      <c r="J261" s="33" t="str">
        <f>VLOOKUP(C261,Customers!$A:$H,2,0)</f>
        <v>Princesa Isabel Vinhos</v>
      </c>
      <c r="K261" s="33" t="str">
        <f>VLOOKUP(C261,Customers!$A:$H,6,0)</f>
        <v>Portugal</v>
      </c>
    </row>
    <row r="262" spans="2:11" x14ac:dyDescent="0.3">
      <c r="B262" s="25">
        <v>10337</v>
      </c>
      <c r="C262" s="25" t="s">
        <v>130</v>
      </c>
      <c r="D262" s="26">
        <v>43063</v>
      </c>
      <c r="E262" s="25">
        <v>23</v>
      </c>
      <c r="F262" s="33" t="str">
        <f>VLOOKUP(E262,Products!$A:$I,2,0)</f>
        <v>Tunnbröd</v>
      </c>
      <c r="G262" s="27">
        <v>7.2</v>
      </c>
      <c r="H262" s="25">
        <v>40</v>
      </c>
      <c r="I262" s="33">
        <f t="shared" si="3"/>
        <v>288</v>
      </c>
      <c r="J262" s="33" t="str">
        <f>VLOOKUP(C262,Customers!$A:$H,2,0)</f>
        <v>Frankenversand</v>
      </c>
      <c r="K262" s="33" t="str">
        <f>VLOOKUP(C262,Customers!$A:$H,6,0)</f>
        <v>Germany</v>
      </c>
    </row>
    <row r="263" spans="2:11" x14ac:dyDescent="0.3">
      <c r="B263" s="25">
        <v>10337</v>
      </c>
      <c r="C263" s="25" t="s">
        <v>130</v>
      </c>
      <c r="D263" s="26">
        <v>43063</v>
      </c>
      <c r="E263" s="25">
        <v>26</v>
      </c>
      <c r="F263" s="33" t="str">
        <f>VLOOKUP(E263,Products!$A:$I,2,0)</f>
        <v>Gumbär Gummibärchen</v>
      </c>
      <c r="G263" s="27">
        <v>24.9</v>
      </c>
      <c r="H263" s="25">
        <v>24</v>
      </c>
      <c r="I263" s="33">
        <f t="shared" si="3"/>
        <v>597.59999999999991</v>
      </c>
      <c r="J263" s="33" t="str">
        <f>VLOOKUP(C263,Customers!$A:$H,2,0)</f>
        <v>Frankenversand</v>
      </c>
      <c r="K263" s="33" t="str">
        <f>VLOOKUP(C263,Customers!$A:$H,6,0)</f>
        <v>Germany</v>
      </c>
    </row>
    <row r="264" spans="2:11" x14ac:dyDescent="0.3">
      <c r="B264" s="25">
        <v>10337</v>
      </c>
      <c r="C264" s="25" t="s">
        <v>130</v>
      </c>
      <c r="D264" s="26">
        <v>43063</v>
      </c>
      <c r="E264" s="25">
        <v>36</v>
      </c>
      <c r="F264" s="33" t="str">
        <f>VLOOKUP(E264,Products!$A:$I,2,0)</f>
        <v>Inlagd Sill</v>
      </c>
      <c r="G264" s="27">
        <v>15.2</v>
      </c>
      <c r="H264" s="25">
        <v>20</v>
      </c>
      <c r="I264" s="33">
        <f t="shared" si="3"/>
        <v>304</v>
      </c>
      <c r="J264" s="33" t="str">
        <f>VLOOKUP(C264,Customers!$A:$H,2,0)</f>
        <v>Frankenversand</v>
      </c>
      <c r="K264" s="33" t="str">
        <f>VLOOKUP(C264,Customers!$A:$H,6,0)</f>
        <v>Germany</v>
      </c>
    </row>
    <row r="265" spans="2:11" x14ac:dyDescent="0.3">
      <c r="B265" s="25">
        <v>10337</v>
      </c>
      <c r="C265" s="25" t="s">
        <v>130</v>
      </c>
      <c r="D265" s="26">
        <v>43063</v>
      </c>
      <c r="E265" s="25">
        <v>37</v>
      </c>
      <c r="F265" s="33" t="str">
        <f>VLOOKUP(E265,Products!$A:$I,2,0)</f>
        <v>Gravad lax</v>
      </c>
      <c r="G265" s="27">
        <v>20.8</v>
      </c>
      <c r="H265" s="25">
        <v>28</v>
      </c>
      <c r="I265" s="33">
        <f t="shared" si="3"/>
        <v>582.4</v>
      </c>
      <c r="J265" s="33" t="str">
        <f>VLOOKUP(C265,Customers!$A:$H,2,0)</f>
        <v>Frankenversand</v>
      </c>
      <c r="K265" s="33" t="str">
        <f>VLOOKUP(C265,Customers!$A:$H,6,0)</f>
        <v>Germany</v>
      </c>
    </row>
    <row r="266" spans="2:11" x14ac:dyDescent="0.3">
      <c r="B266" s="25">
        <v>10337</v>
      </c>
      <c r="C266" s="25" t="s">
        <v>130</v>
      </c>
      <c r="D266" s="26">
        <v>43063</v>
      </c>
      <c r="E266" s="25">
        <v>72</v>
      </c>
      <c r="F266" s="33" t="str">
        <f>VLOOKUP(E266,Products!$A:$I,2,0)</f>
        <v>Mozzarella di Giovanni</v>
      </c>
      <c r="G266" s="27">
        <v>27.8</v>
      </c>
      <c r="H266" s="25">
        <v>25</v>
      </c>
      <c r="I266" s="33">
        <f t="shared" si="3"/>
        <v>695</v>
      </c>
      <c r="J266" s="33" t="str">
        <f>VLOOKUP(C266,Customers!$A:$H,2,0)</f>
        <v>Frankenversand</v>
      </c>
      <c r="K266" s="33" t="str">
        <f>VLOOKUP(C266,Customers!$A:$H,6,0)</f>
        <v>Germany</v>
      </c>
    </row>
    <row r="267" spans="2:11" x14ac:dyDescent="0.3">
      <c r="B267" s="25">
        <v>10338</v>
      </c>
      <c r="C267" s="25" t="s">
        <v>150</v>
      </c>
      <c r="D267" s="26">
        <v>43064</v>
      </c>
      <c r="E267" s="25">
        <v>17</v>
      </c>
      <c r="F267" s="33" t="str">
        <f>VLOOKUP(E267,Products!$A:$I,2,0)</f>
        <v>Alice Mutton</v>
      </c>
      <c r="G267" s="27">
        <v>31.2</v>
      </c>
      <c r="H267" s="25">
        <v>20</v>
      </c>
      <c r="I267" s="33">
        <f t="shared" si="3"/>
        <v>624</v>
      </c>
      <c r="J267" s="33" t="str">
        <f>VLOOKUP(C267,Customers!$A:$H,2,0)</f>
        <v>Old World Delicatessen</v>
      </c>
      <c r="K267" s="33" t="str">
        <f>VLOOKUP(C267,Customers!$A:$H,6,0)</f>
        <v>USA</v>
      </c>
    </row>
    <row r="268" spans="2:11" x14ac:dyDescent="0.3">
      <c r="B268" s="25">
        <v>10338</v>
      </c>
      <c r="C268" s="25" t="s">
        <v>150</v>
      </c>
      <c r="D268" s="26">
        <v>43064</v>
      </c>
      <c r="E268" s="25">
        <v>30</v>
      </c>
      <c r="F268" s="33" t="str">
        <f>VLOOKUP(E268,Products!$A:$I,2,0)</f>
        <v>Nord-Ost Matjeshering</v>
      </c>
      <c r="G268" s="27">
        <v>20.7</v>
      </c>
      <c r="H268" s="25">
        <v>15</v>
      </c>
      <c r="I268" s="33">
        <f t="shared" si="3"/>
        <v>310.5</v>
      </c>
      <c r="J268" s="33" t="str">
        <f>VLOOKUP(C268,Customers!$A:$H,2,0)</f>
        <v>Old World Delicatessen</v>
      </c>
      <c r="K268" s="33" t="str">
        <f>VLOOKUP(C268,Customers!$A:$H,6,0)</f>
        <v>USA</v>
      </c>
    </row>
    <row r="269" spans="2:11" x14ac:dyDescent="0.3">
      <c r="B269" s="25">
        <v>10339</v>
      </c>
      <c r="C269" s="25" t="s">
        <v>162</v>
      </c>
      <c r="D269" s="26">
        <v>43067</v>
      </c>
      <c r="E269" s="25">
        <v>4</v>
      </c>
      <c r="F269" s="33" t="str">
        <f>VLOOKUP(E269,Products!$A:$I,2,0)</f>
        <v>Chef Anton's Cajun Seasoning</v>
      </c>
      <c r="G269" s="27">
        <v>17.600000000000001</v>
      </c>
      <c r="H269" s="25">
        <v>10</v>
      </c>
      <c r="I269" s="33">
        <f t="shared" si="3"/>
        <v>176</v>
      </c>
      <c r="J269" s="33" t="str">
        <f>VLOOKUP(C269,Customers!$A:$H,2,0)</f>
        <v>Mčre Paillarde</v>
      </c>
      <c r="K269" s="33" t="str">
        <f>VLOOKUP(C269,Customers!$A:$H,6,0)</f>
        <v>Canada</v>
      </c>
    </row>
    <row r="270" spans="2:11" x14ac:dyDescent="0.3">
      <c r="B270" s="25">
        <v>10339</v>
      </c>
      <c r="C270" s="25" t="s">
        <v>162</v>
      </c>
      <c r="D270" s="26">
        <v>43067</v>
      </c>
      <c r="E270" s="25">
        <v>17</v>
      </c>
      <c r="F270" s="33" t="str">
        <f>VLOOKUP(E270,Products!$A:$I,2,0)</f>
        <v>Alice Mutton</v>
      </c>
      <c r="G270" s="27">
        <v>31.2</v>
      </c>
      <c r="H270" s="25">
        <v>70</v>
      </c>
      <c r="I270" s="33">
        <f t="shared" si="3"/>
        <v>2184</v>
      </c>
      <c r="J270" s="33" t="str">
        <f>VLOOKUP(C270,Customers!$A:$H,2,0)</f>
        <v>Mčre Paillarde</v>
      </c>
      <c r="K270" s="33" t="str">
        <f>VLOOKUP(C270,Customers!$A:$H,6,0)</f>
        <v>Canada</v>
      </c>
    </row>
    <row r="271" spans="2:11" x14ac:dyDescent="0.3">
      <c r="B271" s="25">
        <v>10339</v>
      </c>
      <c r="C271" s="25" t="s">
        <v>162</v>
      </c>
      <c r="D271" s="26">
        <v>43067</v>
      </c>
      <c r="E271" s="25">
        <v>62</v>
      </c>
      <c r="F271" s="33" t="str">
        <f>VLOOKUP(E271,Products!$A:$I,2,0)</f>
        <v>Tarte au sucre</v>
      </c>
      <c r="G271" s="27">
        <v>39.4</v>
      </c>
      <c r="H271" s="25">
        <v>28</v>
      </c>
      <c r="I271" s="33">
        <f t="shared" si="3"/>
        <v>1103.2</v>
      </c>
      <c r="J271" s="33" t="str">
        <f>VLOOKUP(C271,Customers!$A:$H,2,0)</f>
        <v>Mčre Paillarde</v>
      </c>
      <c r="K271" s="33" t="str">
        <f>VLOOKUP(C271,Customers!$A:$H,6,0)</f>
        <v>Canada</v>
      </c>
    </row>
    <row r="272" spans="2:11" x14ac:dyDescent="0.3">
      <c r="B272" s="25">
        <v>10340</v>
      </c>
      <c r="C272" s="25" t="s">
        <v>161</v>
      </c>
      <c r="D272" s="26">
        <v>43068</v>
      </c>
      <c r="E272" s="25">
        <v>18</v>
      </c>
      <c r="F272" s="33" t="str">
        <f>VLOOKUP(E272,Products!$A:$I,2,0)</f>
        <v>Carnarvon Tigers</v>
      </c>
      <c r="G272" s="27">
        <v>50</v>
      </c>
      <c r="H272" s="25">
        <v>20</v>
      </c>
      <c r="I272" s="33">
        <f t="shared" si="3"/>
        <v>1000</v>
      </c>
      <c r="J272" s="33" t="str">
        <f>VLOOKUP(C272,Customers!$A:$H,2,0)</f>
        <v>Bon app'</v>
      </c>
      <c r="K272" s="33" t="str">
        <f>VLOOKUP(C272,Customers!$A:$H,6,0)</f>
        <v>France</v>
      </c>
    </row>
    <row r="273" spans="2:11" x14ac:dyDescent="0.3">
      <c r="B273" s="25">
        <v>10340</v>
      </c>
      <c r="C273" s="25" t="s">
        <v>161</v>
      </c>
      <c r="D273" s="26">
        <v>43068</v>
      </c>
      <c r="E273" s="25">
        <v>41</v>
      </c>
      <c r="F273" s="33" t="str">
        <f>VLOOKUP(E273,Products!$A:$I,2,0)</f>
        <v>Jack's New England Clam Chowder</v>
      </c>
      <c r="G273" s="27">
        <v>7.7</v>
      </c>
      <c r="H273" s="25">
        <v>12</v>
      </c>
      <c r="I273" s="33">
        <f t="shared" si="3"/>
        <v>92.4</v>
      </c>
      <c r="J273" s="33" t="str">
        <f>VLOOKUP(C273,Customers!$A:$H,2,0)</f>
        <v>Bon app'</v>
      </c>
      <c r="K273" s="33" t="str">
        <f>VLOOKUP(C273,Customers!$A:$H,6,0)</f>
        <v>France</v>
      </c>
    </row>
    <row r="274" spans="2:11" x14ac:dyDescent="0.3">
      <c r="B274" s="25">
        <v>10340</v>
      </c>
      <c r="C274" s="25" t="s">
        <v>161</v>
      </c>
      <c r="D274" s="26">
        <v>43068</v>
      </c>
      <c r="E274" s="25">
        <v>43</v>
      </c>
      <c r="F274" s="33" t="str">
        <f>VLOOKUP(E274,Products!$A:$I,2,0)</f>
        <v>Ipoh Coffee</v>
      </c>
      <c r="G274" s="27">
        <v>36.799999999999997</v>
      </c>
      <c r="H274" s="25">
        <v>40</v>
      </c>
      <c r="I274" s="33">
        <f t="shared" si="3"/>
        <v>1472</v>
      </c>
      <c r="J274" s="33" t="str">
        <f>VLOOKUP(C274,Customers!$A:$H,2,0)</f>
        <v>Bon app'</v>
      </c>
      <c r="K274" s="33" t="str">
        <f>VLOOKUP(C274,Customers!$A:$H,6,0)</f>
        <v>France</v>
      </c>
    </row>
    <row r="275" spans="2:11" x14ac:dyDescent="0.3">
      <c r="B275" s="25">
        <v>10341</v>
      </c>
      <c r="C275" s="25" t="s">
        <v>164</v>
      </c>
      <c r="D275" s="26">
        <v>43068</v>
      </c>
      <c r="E275" s="25">
        <v>33</v>
      </c>
      <c r="F275" s="33" t="str">
        <f>VLOOKUP(E275,Products!$A:$I,2,0)</f>
        <v>Geitost</v>
      </c>
      <c r="G275" s="27">
        <v>2</v>
      </c>
      <c r="H275" s="25">
        <v>8</v>
      </c>
      <c r="I275" s="33">
        <f t="shared" si="3"/>
        <v>16</v>
      </c>
      <c r="J275" s="33" t="str">
        <f>VLOOKUP(C275,Customers!$A:$H,2,0)</f>
        <v>Simons bistro</v>
      </c>
      <c r="K275" s="33" t="str">
        <f>VLOOKUP(C275,Customers!$A:$H,6,0)</f>
        <v>Denmark</v>
      </c>
    </row>
    <row r="276" spans="2:11" x14ac:dyDescent="0.3">
      <c r="B276" s="25">
        <v>10341</v>
      </c>
      <c r="C276" s="25" t="s">
        <v>164</v>
      </c>
      <c r="D276" s="26">
        <v>43068</v>
      </c>
      <c r="E276" s="25">
        <v>59</v>
      </c>
      <c r="F276" s="33" t="str">
        <f>VLOOKUP(E276,Products!$A:$I,2,0)</f>
        <v>Raclette Courdavault</v>
      </c>
      <c r="G276" s="27">
        <v>44</v>
      </c>
      <c r="H276" s="25">
        <v>9</v>
      </c>
      <c r="I276" s="33">
        <f t="shared" si="3"/>
        <v>396</v>
      </c>
      <c r="J276" s="33" t="str">
        <f>VLOOKUP(C276,Customers!$A:$H,2,0)</f>
        <v>Simons bistro</v>
      </c>
      <c r="K276" s="33" t="str">
        <f>VLOOKUP(C276,Customers!$A:$H,6,0)</f>
        <v>Denmark</v>
      </c>
    </row>
    <row r="277" spans="2:11" x14ac:dyDescent="0.3">
      <c r="B277" s="25">
        <v>10342</v>
      </c>
      <c r="C277" s="25" t="s">
        <v>130</v>
      </c>
      <c r="D277" s="26">
        <v>43069</v>
      </c>
      <c r="E277" s="25">
        <v>2</v>
      </c>
      <c r="F277" s="33" t="str">
        <f>VLOOKUP(E277,Products!$A:$I,2,0)</f>
        <v>Chang</v>
      </c>
      <c r="G277" s="27">
        <v>15.2</v>
      </c>
      <c r="H277" s="25">
        <v>24</v>
      </c>
      <c r="I277" s="33">
        <f t="shared" si="3"/>
        <v>364.79999999999995</v>
      </c>
      <c r="J277" s="33" t="str">
        <f>VLOOKUP(C277,Customers!$A:$H,2,0)</f>
        <v>Frankenversand</v>
      </c>
      <c r="K277" s="33" t="str">
        <f>VLOOKUP(C277,Customers!$A:$H,6,0)</f>
        <v>Germany</v>
      </c>
    </row>
    <row r="278" spans="2:11" x14ac:dyDescent="0.3">
      <c r="B278" s="25">
        <v>10342</v>
      </c>
      <c r="C278" s="25" t="s">
        <v>130</v>
      </c>
      <c r="D278" s="26">
        <v>43069</v>
      </c>
      <c r="E278" s="25">
        <v>31</v>
      </c>
      <c r="F278" s="33" t="str">
        <f>VLOOKUP(E278,Products!$A:$I,2,0)</f>
        <v>Gorgonzola Telino</v>
      </c>
      <c r="G278" s="27">
        <v>10</v>
      </c>
      <c r="H278" s="25">
        <v>56</v>
      </c>
      <c r="I278" s="33">
        <f t="shared" si="3"/>
        <v>560</v>
      </c>
      <c r="J278" s="33" t="str">
        <f>VLOOKUP(C278,Customers!$A:$H,2,0)</f>
        <v>Frankenversand</v>
      </c>
      <c r="K278" s="33" t="str">
        <f>VLOOKUP(C278,Customers!$A:$H,6,0)</f>
        <v>Germany</v>
      </c>
    </row>
    <row r="279" spans="2:11" x14ac:dyDescent="0.3">
      <c r="B279" s="25">
        <v>10342</v>
      </c>
      <c r="C279" s="25" t="s">
        <v>130</v>
      </c>
      <c r="D279" s="26">
        <v>43069</v>
      </c>
      <c r="E279" s="25">
        <v>36</v>
      </c>
      <c r="F279" s="33" t="str">
        <f>VLOOKUP(E279,Products!$A:$I,2,0)</f>
        <v>Inlagd Sill</v>
      </c>
      <c r="G279" s="27">
        <v>15.2</v>
      </c>
      <c r="H279" s="25">
        <v>40</v>
      </c>
      <c r="I279" s="33">
        <f t="shared" si="3"/>
        <v>608</v>
      </c>
      <c r="J279" s="33" t="str">
        <f>VLOOKUP(C279,Customers!$A:$H,2,0)</f>
        <v>Frankenversand</v>
      </c>
      <c r="K279" s="33" t="str">
        <f>VLOOKUP(C279,Customers!$A:$H,6,0)</f>
        <v>Germany</v>
      </c>
    </row>
    <row r="280" spans="2:11" x14ac:dyDescent="0.3">
      <c r="B280" s="25">
        <v>10342</v>
      </c>
      <c r="C280" s="25" t="s">
        <v>130</v>
      </c>
      <c r="D280" s="26">
        <v>43069</v>
      </c>
      <c r="E280" s="25">
        <v>55</v>
      </c>
      <c r="F280" s="33" t="str">
        <f>VLOOKUP(E280,Products!$A:$I,2,0)</f>
        <v>Pâté chinois</v>
      </c>
      <c r="G280" s="27">
        <v>19.2</v>
      </c>
      <c r="H280" s="25">
        <v>40</v>
      </c>
      <c r="I280" s="33">
        <f t="shared" si="3"/>
        <v>768</v>
      </c>
      <c r="J280" s="33" t="str">
        <f>VLOOKUP(C280,Customers!$A:$H,2,0)</f>
        <v>Frankenversand</v>
      </c>
      <c r="K280" s="33" t="str">
        <f>VLOOKUP(C280,Customers!$A:$H,6,0)</f>
        <v>Germany</v>
      </c>
    </row>
    <row r="281" spans="2:11" x14ac:dyDescent="0.3">
      <c r="B281" s="25">
        <v>10343</v>
      </c>
      <c r="C281" s="25" t="s">
        <v>139</v>
      </c>
      <c r="D281" s="26">
        <v>43070</v>
      </c>
      <c r="E281" s="25">
        <v>64</v>
      </c>
      <c r="F281" s="33" t="str">
        <f>VLOOKUP(E281,Products!$A:$I,2,0)</f>
        <v>Wimmers gute Semmelknödel</v>
      </c>
      <c r="G281" s="27">
        <v>26.6</v>
      </c>
      <c r="H281" s="25">
        <v>50</v>
      </c>
      <c r="I281" s="33">
        <f t="shared" si="3"/>
        <v>1330</v>
      </c>
      <c r="J281" s="33" t="str">
        <f>VLOOKUP(C281,Customers!$A:$H,2,0)</f>
        <v>Lehmanns Marktstand</v>
      </c>
      <c r="K281" s="33" t="str">
        <f>VLOOKUP(C281,Customers!$A:$H,6,0)</f>
        <v>Germany</v>
      </c>
    </row>
    <row r="282" spans="2:11" x14ac:dyDescent="0.3">
      <c r="B282" s="25">
        <v>10343</v>
      </c>
      <c r="C282" s="25" t="s">
        <v>139</v>
      </c>
      <c r="D282" s="26">
        <v>43070</v>
      </c>
      <c r="E282" s="25">
        <v>68</v>
      </c>
      <c r="F282" s="33" t="str">
        <f>VLOOKUP(E282,Products!$A:$I,2,0)</f>
        <v>Scottish Longbreads</v>
      </c>
      <c r="G282" s="27">
        <v>10</v>
      </c>
      <c r="H282" s="25">
        <v>4</v>
      </c>
      <c r="I282" s="33">
        <f t="shared" si="3"/>
        <v>40</v>
      </c>
      <c r="J282" s="33" t="str">
        <f>VLOOKUP(C282,Customers!$A:$H,2,0)</f>
        <v>Lehmanns Marktstand</v>
      </c>
      <c r="K282" s="33" t="str">
        <f>VLOOKUP(C282,Customers!$A:$H,6,0)</f>
        <v>Germany</v>
      </c>
    </row>
    <row r="283" spans="2:11" x14ac:dyDescent="0.3">
      <c r="B283" s="25">
        <v>10343</v>
      </c>
      <c r="C283" s="25" t="s">
        <v>139</v>
      </c>
      <c r="D283" s="26">
        <v>43070</v>
      </c>
      <c r="E283" s="25">
        <v>76</v>
      </c>
      <c r="F283" s="33" t="str">
        <f>VLOOKUP(E283,Products!$A:$I,2,0)</f>
        <v>Lakkalikööri</v>
      </c>
      <c r="G283" s="27">
        <v>14.4</v>
      </c>
      <c r="H283" s="25">
        <v>15</v>
      </c>
      <c r="I283" s="33">
        <f t="shared" ref="I283:I346" si="4">G283*H283</f>
        <v>216</v>
      </c>
      <c r="J283" s="33" t="str">
        <f>VLOOKUP(C283,Customers!$A:$H,2,0)</f>
        <v>Lehmanns Marktstand</v>
      </c>
      <c r="K283" s="33" t="str">
        <f>VLOOKUP(C283,Customers!$A:$H,6,0)</f>
        <v>Germany</v>
      </c>
    </row>
    <row r="284" spans="2:11" x14ac:dyDescent="0.3">
      <c r="B284" s="25">
        <v>10344</v>
      </c>
      <c r="C284" s="25" t="s">
        <v>132</v>
      </c>
      <c r="D284" s="26">
        <v>43071</v>
      </c>
      <c r="E284" s="25">
        <v>4</v>
      </c>
      <c r="F284" s="33" t="str">
        <f>VLOOKUP(E284,Products!$A:$I,2,0)</f>
        <v>Chef Anton's Cajun Seasoning</v>
      </c>
      <c r="G284" s="27">
        <v>17.600000000000001</v>
      </c>
      <c r="H284" s="25">
        <v>35</v>
      </c>
      <c r="I284" s="33">
        <f t="shared" si="4"/>
        <v>616</v>
      </c>
      <c r="J284" s="33" t="str">
        <f>VLOOKUP(C284,Customers!$A:$H,2,0)</f>
        <v>White Clover Markets</v>
      </c>
      <c r="K284" s="33" t="str">
        <f>VLOOKUP(C284,Customers!$A:$H,6,0)</f>
        <v>USA</v>
      </c>
    </row>
    <row r="285" spans="2:11" x14ac:dyDescent="0.3">
      <c r="B285" s="25">
        <v>10344</v>
      </c>
      <c r="C285" s="25" t="s">
        <v>132</v>
      </c>
      <c r="D285" s="26">
        <v>43071</v>
      </c>
      <c r="E285" s="25">
        <v>8</v>
      </c>
      <c r="F285" s="33" t="str">
        <f>VLOOKUP(E285,Products!$A:$I,2,0)</f>
        <v>Northwoods Cranberry Sauce</v>
      </c>
      <c r="G285" s="27">
        <v>32</v>
      </c>
      <c r="H285" s="25">
        <v>70</v>
      </c>
      <c r="I285" s="33">
        <f t="shared" si="4"/>
        <v>2240</v>
      </c>
      <c r="J285" s="33" t="str">
        <f>VLOOKUP(C285,Customers!$A:$H,2,0)</f>
        <v>White Clover Markets</v>
      </c>
      <c r="K285" s="33" t="str">
        <f>VLOOKUP(C285,Customers!$A:$H,6,0)</f>
        <v>USA</v>
      </c>
    </row>
    <row r="286" spans="2:11" x14ac:dyDescent="0.3">
      <c r="B286" s="25">
        <v>10345</v>
      </c>
      <c r="C286" s="25" t="s">
        <v>134</v>
      </c>
      <c r="D286" s="26">
        <v>43074</v>
      </c>
      <c r="E286" s="25">
        <v>8</v>
      </c>
      <c r="F286" s="33" t="str">
        <f>VLOOKUP(E286,Products!$A:$I,2,0)</f>
        <v>Northwoods Cranberry Sauce</v>
      </c>
      <c r="G286" s="27">
        <v>32</v>
      </c>
      <c r="H286" s="25">
        <v>70</v>
      </c>
      <c r="I286" s="33">
        <f t="shared" si="4"/>
        <v>2240</v>
      </c>
      <c r="J286" s="33" t="str">
        <f>VLOOKUP(C286,Customers!$A:$H,2,0)</f>
        <v>QUICK-Stop</v>
      </c>
      <c r="K286" s="33" t="str">
        <f>VLOOKUP(C286,Customers!$A:$H,6,0)</f>
        <v>Germany</v>
      </c>
    </row>
    <row r="287" spans="2:11" x14ac:dyDescent="0.3">
      <c r="B287" s="25">
        <v>10345</v>
      </c>
      <c r="C287" s="25" t="s">
        <v>134</v>
      </c>
      <c r="D287" s="26">
        <v>43074</v>
      </c>
      <c r="E287" s="25">
        <v>19</v>
      </c>
      <c r="F287" s="33" t="str">
        <f>VLOOKUP(E287,Products!$A:$I,2,0)</f>
        <v>Teatime Chocolate Biscuits</v>
      </c>
      <c r="G287" s="27">
        <v>7.3</v>
      </c>
      <c r="H287" s="25">
        <v>80</v>
      </c>
      <c r="I287" s="33">
        <f t="shared" si="4"/>
        <v>584</v>
      </c>
      <c r="J287" s="33" t="str">
        <f>VLOOKUP(C287,Customers!$A:$H,2,0)</f>
        <v>QUICK-Stop</v>
      </c>
      <c r="K287" s="33" t="str">
        <f>VLOOKUP(C287,Customers!$A:$H,6,0)</f>
        <v>Germany</v>
      </c>
    </row>
    <row r="288" spans="2:11" x14ac:dyDescent="0.3">
      <c r="B288" s="25">
        <v>10345</v>
      </c>
      <c r="C288" s="25" t="s">
        <v>134</v>
      </c>
      <c r="D288" s="26">
        <v>43074</v>
      </c>
      <c r="E288" s="25">
        <v>42</v>
      </c>
      <c r="F288" s="33" t="str">
        <f>VLOOKUP(E288,Products!$A:$I,2,0)</f>
        <v>Singaporean Hokkien Fried Mee</v>
      </c>
      <c r="G288" s="27">
        <v>11.2</v>
      </c>
      <c r="H288" s="25">
        <v>9</v>
      </c>
      <c r="I288" s="33">
        <f t="shared" si="4"/>
        <v>100.8</v>
      </c>
      <c r="J288" s="33" t="str">
        <f>VLOOKUP(C288,Customers!$A:$H,2,0)</f>
        <v>QUICK-Stop</v>
      </c>
      <c r="K288" s="33" t="str">
        <f>VLOOKUP(C288,Customers!$A:$H,6,0)</f>
        <v>Germany</v>
      </c>
    </row>
    <row r="289" spans="2:11" x14ac:dyDescent="0.3">
      <c r="B289" s="25">
        <v>10346</v>
      </c>
      <c r="C289" s="25" t="s">
        <v>126</v>
      </c>
      <c r="D289" s="26">
        <v>43075</v>
      </c>
      <c r="E289" s="25">
        <v>17</v>
      </c>
      <c r="F289" s="33" t="str">
        <f>VLOOKUP(E289,Products!$A:$I,2,0)</f>
        <v>Alice Mutton</v>
      </c>
      <c r="G289" s="27">
        <v>31.2</v>
      </c>
      <c r="H289" s="25">
        <v>36</v>
      </c>
      <c r="I289" s="33">
        <f t="shared" si="4"/>
        <v>1123.2</v>
      </c>
      <c r="J289" s="33" t="str">
        <f>VLOOKUP(C289,Customers!$A:$H,2,0)</f>
        <v>Rattlesnake Canyon Grocery</v>
      </c>
      <c r="K289" s="33" t="str">
        <f>VLOOKUP(C289,Customers!$A:$H,6,0)</f>
        <v>USA</v>
      </c>
    </row>
    <row r="290" spans="2:11" x14ac:dyDescent="0.3">
      <c r="B290" s="25">
        <v>10346</v>
      </c>
      <c r="C290" s="25" t="s">
        <v>126</v>
      </c>
      <c r="D290" s="26">
        <v>43075</v>
      </c>
      <c r="E290" s="25">
        <v>56</v>
      </c>
      <c r="F290" s="33" t="str">
        <f>VLOOKUP(E290,Products!$A:$I,2,0)</f>
        <v>Gnocchi di nonna Alice</v>
      </c>
      <c r="G290" s="27">
        <v>30.4</v>
      </c>
      <c r="H290" s="25">
        <v>20</v>
      </c>
      <c r="I290" s="33">
        <f t="shared" si="4"/>
        <v>608</v>
      </c>
      <c r="J290" s="33" t="str">
        <f>VLOOKUP(C290,Customers!$A:$H,2,0)</f>
        <v>Rattlesnake Canyon Grocery</v>
      </c>
      <c r="K290" s="33" t="str">
        <f>VLOOKUP(C290,Customers!$A:$H,6,0)</f>
        <v>USA</v>
      </c>
    </row>
    <row r="291" spans="2:11" x14ac:dyDescent="0.3">
      <c r="B291" s="25">
        <v>10347</v>
      </c>
      <c r="C291" s="25" t="s">
        <v>165</v>
      </c>
      <c r="D291" s="26">
        <v>43076</v>
      </c>
      <c r="E291" s="25">
        <v>25</v>
      </c>
      <c r="F291" s="33" t="str">
        <f>VLOOKUP(E291,Products!$A:$I,2,0)</f>
        <v>NuNuCa Nuß-Nougat-Creme</v>
      </c>
      <c r="G291" s="27">
        <v>11.2</v>
      </c>
      <c r="H291" s="25">
        <v>10</v>
      </c>
      <c r="I291" s="33">
        <f t="shared" si="4"/>
        <v>112</v>
      </c>
      <c r="J291" s="33" t="str">
        <f>VLOOKUP(C291,Customers!$A:$H,2,0)</f>
        <v>Familia Arquibaldo</v>
      </c>
      <c r="K291" s="33" t="str">
        <f>VLOOKUP(C291,Customers!$A:$H,6,0)</f>
        <v>Brazil</v>
      </c>
    </row>
    <row r="292" spans="2:11" x14ac:dyDescent="0.3">
      <c r="B292" s="25">
        <v>10347</v>
      </c>
      <c r="C292" s="25" t="s">
        <v>165</v>
      </c>
      <c r="D292" s="26">
        <v>43076</v>
      </c>
      <c r="E292" s="25">
        <v>39</v>
      </c>
      <c r="F292" s="33" t="str">
        <f>VLOOKUP(E292,Products!$A:$I,2,0)</f>
        <v>Chartreuse verte</v>
      </c>
      <c r="G292" s="27">
        <v>14.4</v>
      </c>
      <c r="H292" s="25">
        <v>50</v>
      </c>
      <c r="I292" s="33">
        <f t="shared" si="4"/>
        <v>720</v>
      </c>
      <c r="J292" s="33" t="str">
        <f>VLOOKUP(C292,Customers!$A:$H,2,0)</f>
        <v>Familia Arquibaldo</v>
      </c>
      <c r="K292" s="33" t="str">
        <f>VLOOKUP(C292,Customers!$A:$H,6,0)</f>
        <v>Brazil</v>
      </c>
    </row>
    <row r="293" spans="2:11" x14ac:dyDescent="0.3">
      <c r="B293" s="25">
        <v>10347</v>
      </c>
      <c r="C293" s="25" t="s">
        <v>165</v>
      </c>
      <c r="D293" s="26">
        <v>43076</v>
      </c>
      <c r="E293" s="25">
        <v>40</v>
      </c>
      <c r="F293" s="33" t="str">
        <f>VLOOKUP(E293,Products!$A:$I,2,0)</f>
        <v>Boston Crab Meat</v>
      </c>
      <c r="G293" s="27">
        <v>14.7</v>
      </c>
      <c r="H293" s="25">
        <v>4</v>
      </c>
      <c r="I293" s="33">
        <f t="shared" si="4"/>
        <v>58.8</v>
      </c>
      <c r="J293" s="33" t="str">
        <f>VLOOKUP(C293,Customers!$A:$H,2,0)</f>
        <v>Familia Arquibaldo</v>
      </c>
      <c r="K293" s="33" t="str">
        <f>VLOOKUP(C293,Customers!$A:$H,6,0)</f>
        <v>Brazil</v>
      </c>
    </row>
    <row r="294" spans="2:11" x14ac:dyDescent="0.3">
      <c r="B294" s="25">
        <v>10347</v>
      </c>
      <c r="C294" s="25" t="s">
        <v>165</v>
      </c>
      <c r="D294" s="26">
        <v>43076</v>
      </c>
      <c r="E294" s="25">
        <v>75</v>
      </c>
      <c r="F294" s="33" t="str">
        <f>VLOOKUP(E294,Products!$A:$I,2,0)</f>
        <v>Rhönbräu Klosterbier</v>
      </c>
      <c r="G294" s="27">
        <v>6.2</v>
      </c>
      <c r="H294" s="25">
        <v>6</v>
      </c>
      <c r="I294" s="33">
        <f t="shared" si="4"/>
        <v>37.200000000000003</v>
      </c>
      <c r="J294" s="33" t="str">
        <f>VLOOKUP(C294,Customers!$A:$H,2,0)</f>
        <v>Familia Arquibaldo</v>
      </c>
      <c r="K294" s="33" t="str">
        <f>VLOOKUP(C294,Customers!$A:$H,6,0)</f>
        <v>Brazil</v>
      </c>
    </row>
    <row r="295" spans="2:11" x14ac:dyDescent="0.3">
      <c r="B295" s="25">
        <v>10348</v>
      </c>
      <c r="C295" s="25" t="s">
        <v>148</v>
      </c>
      <c r="D295" s="26">
        <v>43077</v>
      </c>
      <c r="E295" s="25">
        <v>1</v>
      </c>
      <c r="F295" s="33" t="str">
        <f>VLOOKUP(E295,Products!$A:$I,2,0)</f>
        <v>Chai</v>
      </c>
      <c r="G295" s="27">
        <v>14.4</v>
      </c>
      <c r="H295" s="25">
        <v>15</v>
      </c>
      <c r="I295" s="33">
        <f t="shared" si="4"/>
        <v>216</v>
      </c>
      <c r="J295" s="33" t="str">
        <f>VLOOKUP(C295,Customers!$A:$H,2,0)</f>
        <v>Die Wandernde Kuh</v>
      </c>
      <c r="K295" s="33" t="str">
        <f>VLOOKUP(C295,Customers!$A:$H,6,0)</f>
        <v>Germany</v>
      </c>
    </row>
    <row r="296" spans="2:11" x14ac:dyDescent="0.3">
      <c r="B296" s="25">
        <v>10348</v>
      </c>
      <c r="C296" s="25" t="s">
        <v>148</v>
      </c>
      <c r="D296" s="26">
        <v>43077</v>
      </c>
      <c r="E296" s="25">
        <v>23</v>
      </c>
      <c r="F296" s="33" t="str">
        <f>VLOOKUP(E296,Products!$A:$I,2,0)</f>
        <v>Tunnbröd</v>
      </c>
      <c r="G296" s="27">
        <v>7.2</v>
      </c>
      <c r="H296" s="25">
        <v>25</v>
      </c>
      <c r="I296" s="33">
        <f t="shared" si="4"/>
        <v>180</v>
      </c>
      <c r="J296" s="33" t="str">
        <f>VLOOKUP(C296,Customers!$A:$H,2,0)</f>
        <v>Die Wandernde Kuh</v>
      </c>
      <c r="K296" s="33" t="str">
        <f>VLOOKUP(C296,Customers!$A:$H,6,0)</f>
        <v>Germany</v>
      </c>
    </row>
    <row r="297" spans="2:11" x14ac:dyDescent="0.3">
      <c r="B297" s="25">
        <v>10349</v>
      </c>
      <c r="C297" s="25" t="s">
        <v>133</v>
      </c>
      <c r="D297" s="26">
        <v>43078</v>
      </c>
      <c r="E297" s="25">
        <v>54</v>
      </c>
      <c r="F297" s="33" t="str">
        <f>VLOOKUP(E297,Products!$A:$I,2,0)</f>
        <v>Tourtičre</v>
      </c>
      <c r="G297" s="27">
        <v>5.9</v>
      </c>
      <c r="H297" s="25">
        <v>24</v>
      </c>
      <c r="I297" s="33">
        <f t="shared" si="4"/>
        <v>141.60000000000002</v>
      </c>
      <c r="J297" s="33" t="str">
        <f>VLOOKUP(C297,Customers!$A:$H,2,0)</f>
        <v>Split Rail Beer &amp; Ale</v>
      </c>
      <c r="K297" s="33" t="str">
        <f>VLOOKUP(C297,Customers!$A:$H,6,0)</f>
        <v>USA</v>
      </c>
    </row>
    <row r="298" spans="2:11" x14ac:dyDescent="0.3">
      <c r="B298" s="25">
        <v>10350</v>
      </c>
      <c r="C298" s="25" t="s">
        <v>166</v>
      </c>
      <c r="D298" s="26">
        <v>43081</v>
      </c>
      <c r="E298" s="25">
        <v>50</v>
      </c>
      <c r="F298" s="33" t="str">
        <f>VLOOKUP(E298,Products!$A:$I,2,0)</f>
        <v>Valkoinen suklaa</v>
      </c>
      <c r="G298" s="27">
        <v>13</v>
      </c>
      <c r="H298" s="25">
        <v>15</v>
      </c>
      <c r="I298" s="33">
        <f t="shared" si="4"/>
        <v>195</v>
      </c>
      <c r="J298" s="33" t="str">
        <f>VLOOKUP(C298,Customers!$A:$H,2,0)</f>
        <v>La maison d'Asie</v>
      </c>
      <c r="K298" s="33" t="str">
        <f>VLOOKUP(C298,Customers!$A:$H,6,0)</f>
        <v>France</v>
      </c>
    </row>
    <row r="299" spans="2:11" x14ac:dyDescent="0.3">
      <c r="B299" s="25">
        <v>10350</v>
      </c>
      <c r="C299" s="25" t="s">
        <v>166</v>
      </c>
      <c r="D299" s="26">
        <v>43081</v>
      </c>
      <c r="E299" s="25">
        <v>69</v>
      </c>
      <c r="F299" s="33" t="str">
        <f>VLOOKUP(E299,Products!$A:$I,2,0)</f>
        <v>Gudbrandsdalsost</v>
      </c>
      <c r="G299" s="27">
        <v>28.8</v>
      </c>
      <c r="H299" s="25">
        <v>18</v>
      </c>
      <c r="I299" s="33">
        <f t="shared" si="4"/>
        <v>518.4</v>
      </c>
      <c r="J299" s="33" t="str">
        <f>VLOOKUP(C299,Customers!$A:$H,2,0)</f>
        <v>La maison d'Asie</v>
      </c>
      <c r="K299" s="33" t="str">
        <f>VLOOKUP(C299,Customers!$A:$H,6,0)</f>
        <v>France</v>
      </c>
    </row>
    <row r="300" spans="2:11" x14ac:dyDescent="0.3">
      <c r="B300" s="25">
        <v>10351</v>
      </c>
      <c r="C300" s="25" t="s">
        <v>122</v>
      </c>
      <c r="D300" s="26">
        <v>43081</v>
      </c>
      <c r="E300" s="25">
        <v>38</v>
      </c>
      <c r="F300" s="33" t="str">
        <f>VLOOKUP(E300,Products!$A:$I,2,0)</f>
        <v>Côte de Blaye</v>
      </c>
      <c r="G300" s="27">
        <v>210.8</v>
      </c>
      <c r="H300" s="25">
        <v>20</v>
      </c>
      <c r="I300" s="33">
        <f t="shared" si="4"/>
        <v>4216</v>
      </c>
      <c r="J300" s="33" t="str">
        <f>VLOOKUP(C300,Customers!$A:$H,2,0)</f>
        <v>Ernst Handel</v>
      </c>
      <c r="K300" s="33" t="str">
        <f>VLOOKUP(C300,Customers!$A:$H,6,0)</f>
        <v>Austria</v>
      </c>
    </row>
    <row r="301" spans="2:11" x14ac:dyDescent="0.3">
      <c r="B301" s="25">
        <v>10351</v>
      </c>
      <c r="C301" s="25" t="s">
        <v>122</v>
      </c>
      <c r="D301" s="26">
        <v>43081</v>
      </c>
      <c r="E301" s="25">
        <v>41</v>
      </c>
      <c r="F301" s="33" t="str">
        <f>VLOOKUP(E301,Products!$A:$I,2,0)</f>
        <v>Jack's New England Clam Chowder</v>
      </c>
      <c r="G301" s="27">
        <v>7.7</v>
      </c>
      <c r="H301" s="25">
        <v>13</v>
      </c>
      <c r="I301" s="33">
        <f t="shared" si="4"/>
        <v>100.10000000000001</v>
      </c>
      <c r="J301" s="33" t="str">
        <f>VLOOKUP(C301,Customers!$A:$H,2,0)</f>
        <v>Ernst Handel</v>
      </c>
      <c r="K301" s="33" t="str">
        <f>VLOOKUP(C301,Customers!$A:$H,6,0)</f>
        <v>Austria</v>
      </c>
    </row>
    <row r="302" spans="2:11" x14ac:dyDescent="0.3">
      <c r="B302" s="25">
        <v>10351</v>
      </c>
      <c r="C302" s="25" t="s">
        <v>122</v>
      </c>
      <c r="D302" s="26">
        <v>43081</v>
      </c>
      <c r="E302" s="25">
        <v>44</v>
      </c>
      <c r="F302" s="33" t="str">
        <f>VLOOKUP(E302,Products!$A:$I,2,0)</f>
        <v>Gula Malacca</v>
      </c>
      <c r="G302" s="27">
        <v>15.5</v>
      </c>
      <c r="H302" s="25">
        <v>77</v>
      </c>
      <c r="I302" s="33">
        <f t="shared" si="4"/>
        <v>1193.5</v>
      </c>
      <c r="J302" s="33" t="str">
        <f>VLOOKUP(C302,Customers!$A:$H,2,0)</f>
        <v>Ernst Handel</v>
      </c>
      <c r="K302" s="33" t="str">
        <f>VLOOKUP(C302,Customers!$A:$H,6,0)</f>
        <v>Austria</v>
      </c>
    </row>
    <row r="303" spans="2:11" x14ac:dyDescent="0.3">
      <c r="B303" s="25">
        <v>10351</v>
      </c>
      <c r="C303" s="25" t="s">
        <v>122</v>
      </c>
      <c r="D303" s="26">
        <v>43081</v>
      </c>
      <c r="E303" s="25">
        <v>65</v>
      </c>
      <c r="F303" s="33" t="str">
        <f>VLOOKUP(E303,Products!$A:$I,2,0)</f>
        <v>Louisiana Fiery Hot Pepper Sauce</v>
      </c>
      <c r="G303" s="27">
        <v>16.8</v>
      </c>
      <c r="H303" s="25">
        <v>10</v>
      </c>
      <c r="I303" s="33">
        <f t="shared" si="4"/>
        <v>168</v>
      </c>
      <c r="J303" s="33" t="str">
        <f>VLOOKUP(C303,Customers!$A:$H,2,0)</f>
        <v>Ernst Handel</v>
      </c>
      <c r="K303" s="33" t="str">
        <f>VLOOKUP(C303,Customers!$A:$H,6,0)</f>
        <v>Austria</v>
      </c>
    </row>
    <row r="304" spans="2:11" x14ac:dyDescent="0.3">
      <c r="B304" s="25">
        <v>10352</v>
      </c>
      <c r="C304" s="25" t="s">
        <v>160</v>
      </c>
      <c r="D304" s="26">
        <v>43082</v>
      </c>
      <c r="E304" s="25">
        <v>24</v>
      </c>
      <c r="F304" s="33" t="str">
        <f>VLOOKUP(E304,Products!$A:$I,2,0)</f>
        <v>Guaraná Fantástica</v>
      </c>
      <c r="G304" s="27">
        <v>3.6</v>
      </c>
      <c r="H304" s="25">
        <v>10</v>
      </c>
      <c r="I304" s="33">
        <f t="shared" si="4"/>
        <v>36</v>
      </c>
      <c r="J304" s="33" t="str">
        <f>VLOOKUP(C304,Customers!$A:$H,2,0)</f>
        <v>Furia Bacalhau e Frutos do Mar</v>
      </c>
      <c r="K304" s="33" t="str">
        <f>VLOOKUP(C304,Customers!$A:$H,6,0)</f>
        <v>Portugal</v>
      </c>
    </row>
    <row r="305" spans="2:11" x14ac:dyDescent="0.3">
      <c r="B305" s="25">
        <v>10352</v>
      </c>
      <c r="C305" s="25" t="s">
        <v>160</v>
      </c>
      <c r="D305" s="26">
        <v>43082</v>
      </c>
      <c r="E305" s="25">
        <v>54</v>
      </c>
      <c r="F305" s="33" t="str">
        <f>VLOOKUP(E305,Products!$A:$I,2,0)</f>
        <v>Tourtičre</v>
      </c>
      <c r="G305" s="27">
        <v>5.9</v>
      </c>
      <c r="H305" s="25">
        <v>20</v>
      </c>
      <c r="I305" s="33">
        <f t="shared" si="4"/>
        <v>118</v>
      </c>
      <c r="J305" s="33" t="str">
        <f>VLOOKUP(C305,Customers!$A:$H,2,0)</f>
        <v>Furia Bacalhau e Frutos do Mar</v>
      </c>
      <c r="K305" s="33" t="str">
        <f>VLOOKUP(C305,Customers!$A:$H,6,0)</f>
        <v>Portugal</v>
      </c>
    </row>
    <row r="306" spans="2:11" x14ac:dyDescent="0.3">
      <c r="B306" s="25">
        <v>10353</v>
      </c>
      <c r="C306" s="25" t="s">
        <v>167</v>
      </c>
      <c r="D306" s="26">
        <v>43083</v>
      </c>
      <c r="E306" s="25">
        <v>11</v>
      </c>
      <c r="F306" s="33" t="str">
        <f>VLOOKUP(E306,Products!$A:$I,2,0)</f>
        <v>Queso Cabrales</v>
      </c>
      <c r="G306" s="27">
        <v>16.8</v>
      </c>
      <c r="H306" s="25">
        <v>12</v>
      </c>
      <c r="I306" s="33">
        <f t="shared" si="4"/>
        <v>201.60000000000002</v>
      </c>
      <c r="J306" s="33" t="str">
        <f>VLOOKUP(C306,Customers!$A:$H,2,0)</f>
        <v>Piccolo und mehr</v>
      </c>
      <c r="K306" s="33" t="str">
        <f>VLOOKUP(C306,Customers!$A:$H,6,0)</f>
        <v>Austria</v>
      </c>
    </row>
    <row r="307" spans="2:11" x14ac:dyDescent="0.3">
      <c r="B307" s="25">
        <v>10353</v>
      </c>
      <c r="C307" s="25" t="s">
        <v>167</v>
      </c>
      <c r="D307" s="26">
        <v>43083</v>
      </c>
      <c r="E307" s="25">
        <v>38</v>
      </c>
      <c r="F307" s="33" t="str">
        <f>VLOOKUP(E307,Products!$A:$I,2,0)</f>
        <v>Côte de Blaye</v>
      </c>
      <c r="G307" s="27">
        <v>210.8</v>
      </c>
      <c r="H307" s="25">
        <v>50</v>
      </c>
      <c r="I307" s="33">
        <f t="shared" si="4"/>
        <v>10540</v>
      </c>
      <c r="J307" s="33" t="str">
        <f>VLOOKUP(C307,Customers!$A:$H,2,0)</f>
        <v>Piccolo und mehr</v>
      </c>
      <c r="K307" s="33" t="str">
        <f>VLOOKUP(C307,Customers!$A:$H,6,0)</f>
        <v>Austria</v>
      </c>
    </row>
    <row r="308" spans="2:11" x14ac:dyDescent="0.3">
      <c r="B308" s="25">
        <v>10354</v>
      </c>
      <c r="C308" s="25" t="s">
        <v>156</v>
      </c>
      <c r="D308" s="26">
        <v>43084</v>
      </c>
      <c r="E308" s="25">
        <v>1</v>
      </c>
      <c r="F308" s="33" t="str">
        <f>VLOOKUP(E308,Products!$A:$I,2,0)</f>
        <v>Chai</v>
      </c>
      <c r="G308" s="27">
        <v>14.4</v>
      </c>
      <c r="H308" s="25">
        <v>12</v>
      </c>
      <c r="I308" s="33">
        <f t="shared" si="4"/>
        <v>172.8</v>
      </c>
      <c r="J308" s="33" t="str">
        <f>VLOOKUP(C308,Customers!$A:$H,2,0)</f>
        <v>Pericles Comidas clásicas</v>
      </c>
      <c r="K308" s="33" t="str">
        <f>VLOOKUP(C308,Customers!$A:$H,6,0)</f>
        <v>Mexico</v>
      </c>
    </row>
    <row r="309" spans="2:11" x14ac:dyDescent="0.3">
      <c r="B309" s="25">
        <v>10354</v>
      </c>
      <c r="C309" s="25" t="s">
        <v>156</v>
      </c>
      <c r="D309" s="26">
        <v>43084</v>
      </c>
      <c r="E309" s="25">
        <v>29</v>
      </c>
      <c r="F309" s="33" t="str">
        <f>VLOOKUP(E309,Products!$A:$I,2,0)</f>
        <v>Thüringer Rostbratwurst</v>
      </c>
      <c r="G309" s="27">
        <v>99</v>
      </c>
      <c r="H309" s="25">
        <v>4</v>
      </c>
      <c r="I309" s="33">
        <f t="shared" si="4"/>
        <v>396</v>
      </c>
      <c r="J309" s="33" t="str">
        <f>VLOOKUP(C309,Customers!$A:$H,2,0)</f>
        <v>Pericles Comidas clásicas</v>
      </c>
      <c r="K309" s="33" t="str">
        <f>VLOOKUP(C309,Customers!$A:$H,6,0)</f>
        <v>Mexico</v>
      </c>
    </row>
    <row r="310" spans="2:11" x14ac:dyDescent="0.3">
      <c r="B310" s="25">
        <v>10355</v>
      </c>
      <c r="C310" s="25" t="s">
        <v>168</v>
      </c>
      <c r="D310" s="26">
        <v>43085</v>
      </c>
      <c r="E310" s="25">
        <v>24</v>
      </c>
      <c r="F310" s="33" t="str">
        <f>VLOOKUP(E310,Products!$A:$I,2,0)</f>
        <v>Guaraná Fantástica</v>
      </c>
      <c r="G310" s="27">
        <v>3.6</v>
      </c>
      <c r="H310" s="25">
        <v>25</v>
      </c>
      <c r="I310" s="33">
        <f t="shared" si="4"/>
        <v>90</v>
      </c>
      <c r="J310" s="33" t="str">
        <f>VLOOKUP(C310,Customers!$A:$H,2,0)</f>
        <v>Around the Horn</v>
      </c>
      <c r="K310" s="33" t="str">
        <f>VLOOKUP(C310,Customers!$A:$H,6,0)</f>
        <v>UK</v>
      </c>
    </row>
    <row r="311" spans="2:11" x14ac:dyDescent="0.3">
      <c r="B311" s="25">
        <v>10355</v>
      </c>
      <c r="C311" s="25" t="s">
        <v>168</v>
      </c>
      <c r="D311" s="26">
        <v>43085</v>
      </c>
      <c r="E311" s="25">
        <v>57</v>
      </c>
      <c r="F311" s="33" t="str">
        <f>VLOOKUP(E311,Products!$A:$I,2,0)</f>
        <v>Ravioli Angelo</v>
      </c>
      <c r="G311" s="27">
        <v>15.6</v>
      </c>
      <c r="H311" s="25">
        <v>25</v>
      </c>
      <c r="I311" s="33">
        <f t="shared" si="4"/>
        <v>390</v>
      </c>
      <c r="J311" s="33" t="str">
        <f>VLOOKUP(C311,Customers!$A:$H,2,0)</f>
        <v>Around the Horn</v>
      </c>
      <c r="K311" s="33" t="str">
        <f>VLOOKUP(C311,Customers!$A:$H,6,0)</f>
        <v>UK</v>
      </c>
    </row>
    <row r="312" spans="2:11" x14ac:dyDescent="0.3">
      <c r="B312" s="25">
        <v>10356</v>
      </c>
      <c r="C312" s="25" t="s">
        <v>148</v>
      </c>
      <c r="D312" s="26">
        <v>43088</v>
      </c>
      <c r="E312" s="25">
        <v>31</v>
      </c>
      <c r="F312" s="33" t="str">
        <f>VLOOKUP(E312,Products!$A:$I,2,0)</f>
        <v>Gorgonzola Telino</v>
      </c>
      <c r="G312" s="27">
        <v>10</v>
      </c>
      <c r="H312" s="25">
        <v>30</v>
      </c>
      <c r="I312" s="33">
        <f t="shared" si="4"/>
        <v>300</v>
      </c>
      <c r="J312" s="33" t="str">
        <f>VLOOKUP(C312,Customers!$A:$H,2,0)</f>
        <v>Die Wandernde Kuh</v>
      </c>
      <c r="K312" s="33" t="str">
        <f>VLOOKUP(C312,Customers!$A:$H,6,0)</f>
        <v>Germany</v>
      </c>
    </row>
    <row r="313" spans="2:11" x14ac:dyDescent="0.3">
      <c r="B313" s="25">
        <v>10356</v>
      </c>
      <c r="C313" s="25" t="s">
        <v>148</v>
      </c>
      <c r="D313" s="26">
        <v>43088</v>
      </c>
      <c r="E313" s="25">
        <v>55</v>
      </c>
      <c r="F313" s="33" t="str">
        <f>VLOOKUP(E313,Products!$A:$I,2,0)</f>
        <v>Pâté chinois</v>
      </c>
      <c r="G313" s="27">
        <v>19.2</v>
      </c>
      <c r="H313" s="25">
        <v>12</v>
      </c>
      <c r="I313" s="33">
        <f t="shared" si="4"/>
        <v>230.39999999999998</v>
      </c>
      <c r="J313" s="33" t="str">
        <f>VLOOKUP(C313,Customers!$A:$H,2,0)</f>
        <v>Die Wandernde Kuh</v>
      </c>
      <c r="K313" s="33" t="str">
        <f>VLOOKUP(C313,Customers!$A:$H,6,0)</f>
        <v>Germany</v>
      </c>
    </row>
    <row r="314" spans="2:11" x14ac:dyDescent="0.3">
      <c r="B314" s="25">
        <v>10356</v>
      </c>
      <c r="C314" s="25" t="s">
        <v>148</v>
      </c>
      <c r="D314" s="26">
        <v>43088</v>
      </c>
      <c r="E314" s="25">
        <v>69</v>
      </c>
      <c r="F314" s="33" t="str">
        <f>VLOOKUP(E314,Products!$A:$I,2,0)</f>
        <v>Gudbrandsdalsost</v>
      </c>
      <c r="G314" s="27">
        <v>28.8</v>
      </c>
      <c r="H314" s="25">
        <v>20</v>
      </c>
      <c r="I314" s="33">
        <f t="shared" si="4"/>
        <v>576</v>
      </c>
      <c r="J314" s="33" t="str">
        <f>VLOOKUP(C314,Customers!$A:$H,2,0)</f>
        <v>Die Wandernde Kuh</v>
      </c>
      <c r="K314" s="33" t="str">
        <f>VLOOKUP(C314,Customers!$A:$H,6,0)</f>
        <v>Germany</v>
      </c>
    </row>
    <row r="315" spans="2:11" x14ac:dyDescent="0.3">
      <c r="B315" s="25">
        <v>10357</v>
      </c>
      <c r="C315" s="25" t="s">
        <v>141</v>
      </c>
      <c r="D315" s="26">
        <v>43089</v>
      </c>
      <c r="E315" s="25">
        <v>10</v>
      </c>
      <c r="F315" s="33" t="str">
        <f>VLOOKUP(E315,Products!$A:$I,2,0)</f>
        <v>Ikura</v>
      </c>
      <c r="G315" s="27">
        <v>24.8</v>
      </c>
      <c r="H315" s="25">
        <v>30</v>
      </c>
      <c r="I315" s="33">
        <f t="shared" si="4"/>
        <v>744</v>
      </c>
      <c r="J315" s="33" t="str">
        <f>VLOOKUP(C315,Customers!$A:$H,2,0)</f>
        <v>LILA-Supermercado</v>
      </c>
      <c r="K315" s="33" t="str">
        <f>VLOOKUP(C315,Customers!$A:$H,6,0)</f>
        <v>Venezuela</v>
      </c>
    </row>
    <row r="316" spans="2:11" x14ac:dyDescent="0.3">
      <c r="B316" s="25">
        <v>10357</v>
      </c>
      <c r="C316" s="25" t="s">
        <v>141</v>
      </c>
      <c r="D316" s="26">
        <v>43089</v>
      </c>
      <c r="E316" s="25">
        <v>26</v>
      </c>
      <c r="F316" s="33" t="str">
        <f>VLOOKUP(E316,Products!$A:$I,2,0)</f>
        <v>Gumbär Gummibärchen</v>
      </c>
      <c r="G316" s="27">
        <v>24.9</v>
      </c>
      <c r="H316" s="25">
        <v>16</v>
      </c>
      <c r="I316" s="33">
        <f t="shared" si="4"/>
        <v>398.4</v>
      </c>
      <c r="J316" s="33" t="str">
        <f>VLOOKUP(C316,Customers!$A:$H,2,0)</f>
        <v>LILA-Supermercado</v>
      </c>
      <c r="K316" s="33" t="str">
        <f>VLOOKUP(C316,Customers!$A:$H,6,0)</f>
        <v>Venezuela</v>
      </c>
    </row>
    <row r="317" spans="2:11" x14ac:dyDescent="0.3">
      <c r="B317" s="25">
        <v>10357</v>
      </c>
      <c r="C317" s="25" t="s">
        <v>141</v>
      </c>
      <c r="D317" s="26">
        <v>43089</v>
      </c>
      <c r="E317" s="25">
        <v>60</v>
      </c>
      <c r="F317" s="33" t="str">
        <f>VLOOKUP(E317,Products!$A:$I,2,0)</f>
        <v>Camembert Pierrot</v>
      </c>
      <c r="G317" s="27">
        <v>27.2</v>
      </c>
      <c r="H317" s="25">
        <v>8</v>
      </c>
      <c r="I317" s="33">
        <f t="shared" si="4"/>
        <v>217.6</v>
      </c>
      <c r="J317" s="33" t="str">
        <f>VLOOKUP(C317,Customers!$A:$H,2,0)</f>
        <v>LILA-Supermercado</v>
      </c>
      <c r="K317" s="33" t="str">
        <f>VLOOKUP(C317,Customers!$A:$H,6,0)</f>
        <v>Venezuela</v>
      </c>
    </row>
    <row r="318" spans="2:11" x14ac:dyDescent="0.3">
      <c r="B318" s="25">
        <v>10358</v>
      </c>
      <c r="C318" s="25" t="s">
        <v>166</v>
      </c>
      <c r="D318" s="26">
        <v>43090</v>
      </c>
      <c r="E318" s="25">
        <v>24</v>
      </c>
      <c r="F318" s="33" t="str">
        <f>VLOOKUP(E318,Products!$A:$I,2,0)</f>
        <v>Guaraná Fantástica</v>
      </c>
      <c r="G318" s="27">
        <v>3.6</v>
      </c>
      <c r="H318" s="25">
        <v>10</v>
      </c>
      <c r="I318" s="33">
        <f t="shared" si="4"/>
        <v>36</v>
      </c>
      <c r="J318" s="33" t="str">
        <f>VLOOKUP(C318,Customers!$A:$H,2,0)</f>
        <v>La maison d'Asie</v>
      </c>
      <c r="K318" s="33" t="str">
        <f>VLOOKUP(C318,Customers!$A:$H,6,0)</f>
        <v>France</v>
      </c>
    </row>
    <row r="319" spans="2:11" x14ac:dyDescent="0.3">
      <c r="B319" s="25">
        <v>10358</v>
      </c>
      <c r="C319" s="25" t="s">
        <v>166</v>
      </c>
      <c r="D319" s="26">
        <v>43090</v>
      </c>
      <c r="E319" s="25">
        <v>34</v>
      </c>
      <c r="F319" s="33" t="str">
        <f>VLOOKUP(E319,Products!$A:$I,2,0)</f>
        <v>Sasquatch Ale</v>
      </c>
      <c r="G319" s="27">
        <v>11.2</v>
      </c>
      <c r="H319" s="25">
        <v>10</v>
      </c>
      <c r="I319" s="33">
        <f t="shared" si="4"/>
        <v>112</v>
      </c>
      <c r="J319" s="33" t="str">
        <f>VLOOKUP(C319,Customers!$A:$H,2,0)</f>
        <v>La maison d'Asie</v>
      </c>
      <c r="K319" s="33" t="str">
        <f>VLOOKUP(C319,Customers!$A:$H,6,0)</f>
        <v>France</v>
      </c>
    </row>
    <row r="320" spans="2:11" x14ac:dyDescent="0.3">
      <c r="B320" s="25">
        <v>10358</v>
      </c>
      <c r="C320" s="25" t="s">
        <v>166</v>
      </c>
      <c r="D320" s="26">
        <v>43090</v>
      </c>
      <c r="E320" s="25">
        <v>36</v>
      </c>
      <c r="F320" s="33" t="str">
        <f>VLOOKUP(E320,Products!$A:$I,2,0)</f>
        <v>Inlagd Sill</v>
      </c>
      <c r="G320" s="27">
        <v>15.2</v>
      </c>
      <c r="H320" s="25">
        <v>20</v>
      </c>
      <c r="I320" s="33">
        <f t="shared" si="4"/>
        <v>304</v>
      </c>
      <c r="J320" s="33" t="str">
        <f>VLOOKUP(C320,Customers!$A:$H,2,0)</f>
        <v>La maison d'Asie</v>
      </c>
      <c r="K320" s="33" t="str">
        <f>VLOOKUP(C320,Customers!$A:$H,6,0)</f>
        <v>France</v>
      </c>
    </row>
    <row r="321" spans="2:11" x14ac:dyDescent="0.3">
      <c r="B321" s="25">
        <v>10359</v>
      </c>
      <c r="C321" s="25" t="s">
        <v>169</v>
      </c>
      <c r="D321" s="26">
        <v>43091</v>
      </c>
      <c r="E321" s="25">
        <v>16</v>
      </c>
      <c r="F321" s="33" t="str">
        <f>VLOOKUP(E321,Products!$A:$I,2,0)</f>
        <v>Pavlova</v>
      </c>
      <c r="G321" s="27">
        <v>13.9</v>
      </c>
      <c r="H321" s="25">
        <v>56</v>
      </c>
      <c r="I321" s="33">
        <f t="shared" si="4"/>
        <v>778.4</v>
      </c>
      <c r="J321" s="33" t="str">
        <f>VLOOKUP(C321,Customers!$A:$H,2,0)</f>
        <v>Seven Seas Imports</v>
      </c>
      <c r="K321" s="33" t="str">
        <f>VLOOKUP(C321,Customers!$A:$H,6,0)</f>
        <v>UK</v>
      </c>
    </row>
    <row r="322" spans="2:11" x14ac:dyDescent="0.3">
      <c r="B322" s="25">
        <v>10359</v>
      </c>
      <c r="C322" s="25" t="s">
        <v>169</v>
      </c>
      <c r="D322" s="26">
        <v>43091</v>
      </c>
      <c r="E322" s="25">
        <v>31</v>
      </c>
      <c r="F322" s="33" t="str">
        <f>VLOOKUP(E322,Products!$A:$I,2,0)</f>
        <v>Gorgonzola Telino</v>
      </c>
      <c r="G322" s="27">
        <v>10</v>
      </c>
      <c r="H322" s="25">
        <v>70</v>
      </c>
      <c r="I322" s="33">
        <f t="shared" si="4"/>
        <v>700</v>
      </c>
      <c r="J322" s="33" t="str">
        <f>VLOOKUP(C322,Customers!$A:$H,2,0)</f>
        <v>Seven Seas Imports</v>
      </c>
      <c r="K322" s="33" t="str">
        <f>VLOOKUP(C322,Customers!$A:$H,6,0)</f>
        <v>UK</v>
      </c>
    </row>
    <row r="323" spans="2:11" x14ac:dyDescent="0.3">
      <c r="B323" s="25">
        <v>10359</v>
      </c>
      <c r="C323" s="25" t="s">
        <v>169</v>
      </c>
      <c r="D323" s="26">
        <v>43091</v>
      </c>
      <c r="E323" s="25">
        <v>60</v>
      </c>
      <c r="F323" s="33" t="str">
        <f>VLOOKUP(E323,Products!$A:$I,2,0)</f>
        <v>Camembert Pierrot</v>
      </c>
      <c r="G323" s="27">
        <v>27.2</v>
      </c>
      <c r="H323" s="25">
        <v>80</v>
      </c>
      <c r="I323" s="33">
        <f t="shared" si="4"/>
        <v>2176</v>
      </c>
      <c r="J323" s="33" t="str">
        <f>VLOOKUP(C323,Customers!$A:$H,2,0)</f>
        <v>Seven Seas Imports</v>
      </c>
      <c r="K323" s="33" t="str">
        <f>VLOOKUP(C323,Customers!$A:$H,6,0)</f>
        <v>UK</v>
      </c>
    </row>
    <row r="324" spans="2:11" x14ac:dyDescent="0.3">
      <c r="B324" s="25">
        <v>10360</v>
      </c>
      <c r="C324" s="25" t="s">
        <v>128</v>
      </c>
      <c r="D324" s="26">
        <v>43092</v>
      </c>
      <c r="E324" s="25">
        <v>28</v>
      </c>
      <c r="F324" s="33" t="str">
        <f>VLOOKUP(E324,Products!$A:$I,2,0)</f>
        <v>Rössle Sauerkraut</v>
      </c>
      <c r="G324" s="27">
        <v>36.4</v>
      </c>
      <c r="H324" s="25">
        <v>30</v>
      </c>
      <c r="I324" s="33">
        <f t="shared" si="4"/>
        <v>1092</v>
      </c>
      <c r="J324" s="33" t="str">
        <f>VLOOKUP(C324,Customers!$A:$H,2,0)</f>
        <v>Blondel pčre et fils</v>
      </c>
      <c r="K324" s="33" t="str">
        <f>VLOOKUP(C324,Customers!$A:$H,6,0)</f>
        <v>France</v>
      </c>
    </row>
    <row r="325" spans="2:11" x14ac:dyDescent="0.3">
      <c r="B325" s="25">
        <v>10360</v>
      </c>
      <c r="C325" s="25" t="s">
        <v>128</v>
      </c>
      <c r="D325" s="26">
        <v>43092</v>
      </c>
      <c r="E325" s="25">
        <v>29</v>
      </c>
      <c r="F325" s="33" t="str">
        <f>VLOOKUP(E325,Products!$A:$I,2,0)</f>
        <v>Thüringer Rostbratwurst</v>
      </c>
      <c r="G325" s="27">
        <v>99</v>
      </c>
      <c r="H325" s="25">
        <v>35</v>
      </c>
      <c r="I325" s="33">
        <f t="shared" si="4"/>
        <v>3465</v>
      </c>
      <c r="J325" s="33" t="str">
        <f>VLOOKUP(C325,Customers!$A:$H,2,0)</f>
        <v>Blondel pčre et fils</v>
      </c>
      <c r="K325" s="33" t="str">
        <f>VLOOKUP(C325,Customers!$A:$H,6,0)</f>
        <v>France</v>
      </c>
    </row>
    <row r="326" spans="2:11" x14ac:dyDescent="0.3">
      <c r="B326" s="25">
        <v>10360</v>
      </c>
      <c r="C326" s="25" t="s">
        <v>128</v>
      </c>
      <c r="D326" s="26">
        <v>43092</v>
      </c>
      <c r="E326" s="25">
        <v>38</v>
      </c>
      <c r="F326" s="33" t="str">
        <f>VLOOKUP(E326,Products!$A:$I,2,0)</f>
        <v>Côte de Blaye</v>
      </c>
      <c r="G326" s="27">
        <v>210.8</v>
      </c>
      <c r="H326" s="25">
        <v>10</v>
      </c>
      <c r="I326" s="33">
        <f t="shared" si="4"/>
        <v>2108</v>
      </c>
      <c r="J326" s="33" t="str">
        <f>VLOOKUP(C326,Customers!$A:$H,2,0)</f>
        <v>Blondel pčre et fils</v>
      </c>
      <c r="K326" s="33" t="str">
        <f>VLOOKUP(C326,Customers!$A:$H,6,0)</f>
        <v>France</v>
      </c>
    </row>
    <row r="327" spans="2:11" x14ac:dyDescent="0.3">
      <c r="B327" s="25">
        <v>10360</v>
      </c>
      <c r="C327" s="25" t="s">
        <v>128</v>
      </c>
      <c r="D327" s="26">
        <v>43092</v>
      </c>
      <c r="E327" s="25">
        <v>49</v>
      </c>
      <c r="F327" s="33" t="str">
        <f>VLOOKUP(E327,Products!$A:$I,2,0)</f>
        <v>Maxilaku</v>
      </c>
      <c r="G327" s="27">
        <v>16</v>
      </c>
      <c r="H327" s="25">
        <v>35</v>
      </c>
      <c r="I327" s="33">
        <f t="shared" si="4"/>
        <v>560</v>
      </c>
      <c r="J327" s="33" t="str">
        <f>VLOOKUP(C327,Customers!$A:$H,2,0)</f>
        <v>Blondel pčre et fils</v>
      </c>
      <c r="K327" s="33" t="str">
        <f>VLOOKUP(C327,Customers!$A:$H,6,0)</f>
        <v>France</v>
      </c>
    </row>
    <row r="328" spans="2:11" x14ac:dyDescent="0.3">
      <c r="B328" s="25">
        <v>10360</v>
      </c>
      <c r="C328" s="25" t="s">
        <v>128</v>
      </c>
      <c r="D328" s="26">
        <v>43092</v>
      </c>
      <c r="E328" s="25">
        <v>54</v>
      </c>
      <c r="F328" s="33" t="str">
        <f>VLOOKUP(E328,Products!$A:$I,2,0)</f>
        <v>Tourtičre</v>
      </c>
      <c r="G328" s="27">
        <v>5.9</v>
      </c>
      <c r="H328" s="25">
        <v>28</v>
      </c>
      <c r="I328" s="33">
        <f t="shared" si="4"/>
        <v>165.20000000000002</v>
      </c>
      <c r="J328" s="33" t="str">
        <f>VLOOKUP(C328,Customers!$A:$H,2,0)</f>
        <v>Blondel pčre et fils</v>
      </c>
      <c r="K328" s="33" t="str">
        <f>VLOOKUP(C328,Customers!$A:$H,6,0)</f>
        <v>France</v>
      </c>
    </row>
    <row r="329" spans="2:11" x14ac:dyDescent="0.3">
      <c r="B329" s="25">
        <v>10361</v>
      </c>
      <c r="C329" s="25" t="s">
        <v>134</v>
      </c>
      <c r="D329" s="26">
        <v>43092</v>
      </c>
      <c r="E329" s="25">
        <v>39</v>
      </c>
      <c r="F329" s="33" t="str">
        <f>VLOOKUP(E329,Products!$A:$I,2,0)</f>
        <v>Chartreuse verte</v>
      </c>
      <c r="G329" s="27">
        <v>14.4</v>
      </c>
      <c r="H329" s="25">
        <v>54</v>
      </c>
      <c r="I329" s="33">
        <f t="shared" si="4"/>
        <v>777.6</v>
      </c>
      <c r="J329" s="33" t="str">
        <f>VLOOKUP(C329,Customers!$A:$H,2,0)</f>
        <v>QUICK-Stop</v>
      </c>
      <c r="K329" s="33" t="str">
        <f>VLOOKUP(C329,Customers!$A:$H,6,0)</f>
        <v>Germany</v>
      </c>
    </row>
    <row r="330" spans="2:11" x14ac:dyDescent="0.3">
      <c r="B330" s="25">
        <v>10361</v>
      </c>
      <c r="C330" s="25" t="s">
        <v>134</v>
      </c>
      <c r="D330" s="26">
        <v>43092</v>
      </c>
      <c r="E330" s="25">
        <v>60</v>
      </c>
      <c r="F330" s="33" t="str">
        <f>VLOOKUP(E330,Products!$A:$I,2,0)</f>
        <v>Camembert Pierrot</v>
      </c>
      <c r="G330" s="27">
        <v>27.2</v>
      </c>
      <c r="H330" s="25">
        <v>55</v>
      </c>
      <c r="I330" s="33">
        <f t="shared" si="4"/>
        <v>1496</v>
      </c>
      <c r="J330" s="33" t="str">
        <f>VLOOKUP(C330,Customers!$A:$H,2,0)</f>
        <v>QUICK-Stop</v>
      </c>
      <c r="K330" s="33" t="str">
        <f>VLOOKUP(C330,Customers!$A:$H,6,0)</f>
        <v>Germany</v>
      </c>
    </row>
    <row r="331" spans="2:11" x14ac:dyDescent="0.3">
      <c r="B331" s="25">
        <v>10362</v>
      </c>
      <c r="C331" s="25" t="s">
        <v>161</v>
      </c>
      <c r="D331" s="26">
        <v>43095</v>
      </c>
      <c r="E331" s="25">
        <v>25</v>
      </c>
      <c r="F331" s="33" t="str">
        <f>VLOOKUP(E331,Products!$A:$I,2,0)</f>
        <v>NuNuCa Nuß-Nougat-Creme</v>
      </c>
      <c r="G331" s="27">
        <v>11.2</v>
      </c>
      <c r="H331" s="25">
        <v>50</v>
      </c>
      <c r="I331" s="33">
        <f t="shared" si="4"/>
        <v>560</v>
      </c>
      <c r="J331" s="33" t="str">
        <f>VLOOKUP(C331,Customers!$A:$H,2,0)</f>
        <v>Bon app'</v>
      </c>
      <c r="K331" s="33" t="str">
        <f>VLOOKUP(C331,Customers!$A:$H,6,0)</f>
        <v>France</v>
      </c>
    </row>
    <row r="332" spans="2:11" x14ac:dyDescent="0.3">
      <c r="B332" s="25">
        <v>10362</v>
      </c>
      <c r="C332" s="25" t="s">
        <v>161</v>
      </c>
      <c r="D332" s="26">
        <v>43095</v>
      </c>
      <c r="E332" s="25">
        <v>51</v>
      </c>
      <c r="F332" s="33" t="str">
        <f>VLOOKUP(E332,Products!$A:$I,2,0)</f>
        <v>Manjimup Dried Apples</v>
      </c>
      <c r="G332" s="27">
        <v>42.4</v>
      </c>
      <c r="H332" s="25">
        <v>20</v>
      </c>
      <c r="I332" s="33">
        <f t="shared" si="4"/>
        <v>848</v>
      </c>
      <c r="J332" s="33" t="str">
        <f>VLOOKUP(C332,Customers!$A:$H,2,0)</f>
        <v>Bon app'</v>
      </c>
      <c r="K332" s="33" t="str">
        <f>VLOOKUP(C332,Customers!$A:$H,6,0)</f>
        <v>France</v>
      </c>
    </row>
    <row r="333" spans="2:11" x14ac:dyDescent="0.3">
      <c r="B333" s="25">
        <v>10362</v>
      </c>
      <c r="C333" s="25" t="s">
        <v>161</v>
      </c>
      <c r="D333" s="26">
        <v>43095</v>
      </c>
      <c r="E333" s="25">
        <v>54</v>
      </c>
      <c r="F333" s="33" t="str">
        <f>VLOOKUP(E333,Products!$A:$I,2,0)</f>
        <v>Tourtičre</v>
      </c>
      <c r="G333" s="27">
        <v>5.9</v>
      </c>
      <c r="H333" s="25">
        <v>24</v>
      </c>
      <c r="I333" s="33">
        <f t="shared" si="4"/>
        <v>141.60000000000002</v>
      </c>
      <c r="J333" s="33" t="str">
        <f>VLOOKUP(C333,Customers!$A:$H,2,0)</f>
        <v>Bon app'</v>
      </c>
      <c r="K333" s="33" t="str">
        <f>VLOOKUP(C333,Customers!$A:$H,6,0)</f>
        <v>France</v>
      </c>
    </row>
    <row r="334" spans="2:11" x14ac:dyDescent="0.3">
      <c r="B334" s="25">
        <v>10363</v>
      </c>
      <c r="C334" s="25" t="s">
        <v>170</v>
      </c>
      <c r="D334" s="26">
        <v>43096</v>
      </c>
      <c r="E334" s="25">
        <v>31</v>
      </c>
      <c r="F334" s="33" t="str">
        <f>VLOOKUP(E334,Products!$A:$I,2,0)</f>
        <v>Gorgonzola Telino</v>
      </c>
      <c r="G334" s="27">
        <v>10</v>
      </c>
      <c r="H334" s="25">
        <v>20</v>
      </c>
      <c r="I334" s="33">
        <f t="shared" si="4"/>
        <v>200</v>
      </c>
      <c r="J334" s="33" t="str">
        <f>VLOOKUP(C334,Customers!$A:$H,2,0)</f>
        <v>Drachenblut Delikatessen</v>
      </c>
      <c r="K334" s="33" t="str">
        <f>VLOOKUP(C334,Customers!$A:$H,6,0)</f>
        <v>Germany</v>
      </c>
    </row>
    <row r="335" spans="2:11" x14ac:dyDescent="0.3">
      <c r="B335" s="25">
        <v>10363</v>
      </c>
      <c r="C335" s="25" t="s">
        <v>170</v>
      </c>
      <c r="D335" s="26">
        <v>43096</v>
      </c>
      <c r="E335" s="25">
        <v>75</v>
      </c>
      <c r="F335" s="33" t="str">
        <f>VLOOKUP(E335,Products!$A:$I,2,0)</f>
        <v>Rhönbräu Klosterbier</v>
      </c>
      <c r="G335" s="27">
        <v>6.2</v>
      </c>
      <c r="H335" s="25">
        <v>12</v>
      </c>
      <c r="I335" s="33">
        <f t="shared" si="4"/>
        <v>74.400000000000006</v>
      </c>
      <c r="J335" s="33" t="str">
        <f>VLOOKUP(C335,Customers!$A:$H,2,0)</f>
        <v>Drachenblut Delikatessen</v>
      </c>
      <c r="K335" s="33" t="str">
        <f>VLOOKUP(C335,Customers!$A:$H,6,0)</f>
        <v>Germany</v>
      </c>
    </row>
    <row r="336" spans="2:11" x14ac:dyDescent="0.3">
      <c r="B336" s="25">
        <v>10363</v>
      </c>
      <c r="C336" s="25" t="s">
        <v>170</v>
      </c>
      <c r="D336" s="26">
        <v>43096</v>
      </c>
      <c r="E336" s="25">
        <v>76</v>
      </c>
      <c r="F336" s="33" t="str">
        <f>VLOOKUP(E336,Products!$A:$I,2,0)</f>
        <v>Lakkalikööri</v>
      </c>
      <c r="G336" s="27">
        <v>14.4</v>
      </c>
      <c r="H336" s="25">
        <v>12</v>
      </c>
      <c r="I336" s="33">
        <f t="shared" si="4"/>
        <v>172.8</v>
      </c>
      <c r="J336" s="33" t="str">
        <f>VLOOKUP(C336,Customers!$A:$H,2,0)</f>
        <v>Drachenblut Delikatessen</v>
      </c>
      <c r="K336" s="33" t="str">
        <f>VLOOKUP(C336,Customers!$A:$H,6,0)</f>
        <v>Germany</v>
      </c>
    </row>
    <row r="337" spans="2:11" x14ac:dyDescent="0.3">
      <c r="B337" s="25">
        <v>10364</v>
      </c>
      <c r="C337" s="25" t="s">
        <v>171</v>
      </c>
      <c r="D337" s="26">
        <v>43096</v>
      </c>
      <c r="E337" s="25">
        <v>69</v>
      </c>
      <c r="F337" s="33" t="str">
        <f>VLOOKUP(E337,Products!$A:$I,2,0)</f>
        <v>Gudbrandsdalsost</v>
      </c>
      <c r="G337" s="27">
        <v>28.8</v>
      </c>
      <c r="H337" s="25">
        <v>30</v>
      </c>
      <c r="I337" s="33">
        <f t="shared" si="4"/>
        <v>864</v>
      </c>
      <c r="J337" s="33" t="str">
        <f>VLOOKUP(C337,Customers!$A:$H,2,0)</f>
        <v>Eastern Connection</v>
      </c>
      <c r="K337" s="33" t="str">
        <f>VLOOKUP(C337,Customers!$A:$H,6,0)</f>
        <v>UK</v>
      </c>
    </row>
    <row r="338" spans="2:11" x14ac:dyDescent="0.3">
      <c r="B338" s="25">
        <v>10364</v>
      </c>
      <c r="C338" s="25" t="s">
        <v>171</v>
      </c>
      <c r="D338" s="26">
        <v>43096</v>
      </c>
      <c r="E338" s="25">
        <v>71</v>
      </c>
      <c r="F338" s="33" t="str">
        <f>VLOOKUP(E338,Products!$A:$I,2,0)</f>
        <v>Flřtemysost</v>
      </c>
      <c r="G338" s="27">
        <v>17.2</v>
      </c>
      <c r="H338" s="25">
        <v>5</v>
      </c>
      <c r="I338" s="33">
        <f t="shared" si="4"/>
        <v>86</v>
      </c>
      <c r="J338" s="33" t="str">
        <f>VLOOKUP(C338,Customers!$A:$H,2,0)</f>
        <v>Eastern Connection</v>
      </c>
      <c r="K338" s="33" t="str">
        <f>VLOOKUP(C338,Customers!$A:$H,6,0)</f>
        <v>UK</v>
      </c>
    </row>
    <row r="339" spans="2:11" x14ac:dyDescent="0.3">
      <c r="B339" s="25">
        <v>10365</v>
      </c>
      <c r="C339" s="25" t="s">
        <v>172</v>
      </c>
      <c r="D339" s="26">
        <v>43097</v>
      </c>
      <c r="E339" s="25">
        <v>11</v>
      </c>
      <c r="F339" s="33" t="str">
        <f>VLOOKUP(E339,Products!$A:$I,2,0)</f>
        <v>Queso Cabrales</v>
      </c>
      <c r="G339" s="27">
        <v>16.8</v>
      </c>
      <c r="H339" s="25">
        <v>24</v>
      </c>
      <c r="I339" s="33">
        <f t="shared" si="4"/>
        <v>403.20000000000005</v>
      </c>
      <c r="J339" s="33" t="str">
        <f>VLOOKUP(C339,Customers!$A:$H,2,0)</f>
        <v>Antonio Moreno Taquería</v>
      </c>
      <c r="K339" s="33" t="str">
        <f>VLOOKUP(C339,Customers!$A:$H,6,0)</f>
        <v>Mexico</v>
      </c>
    </row>
    <row r="340" spans="2:11" x14ac:dyDescent="0.3">
      <c r="B340" s="25">
        <v>10366</v>
      </c>
      <c r="C340" s="25" t="s">
        <v>173</v>
      </c>
      <c r="D340" s="26">
        <v>43098</v>
      </c>
      <c r="E340" s="25">
        <v>65</v>
      </c>
      <c r="F340" s="33" t="str">
        <f>VLOOKUP(E340,Products!$A:$I,2,0)</f>
        <v>Louisiana Fiery Hot Pepper Sauce</v>
      </c>
      <c r="G340" s="27">
        <v>16.8</v>
      </c>
      <c r="H340" s="25">
        <v>5</v>
      </c>
      <c r="I340" s="33">
        <f t="shared" si="4"/>
        <v>84</v>
      </c>
      <c r="J340" s="33" t="str">
        <f>VLOOKUP(C340,Customers!$A:$H,2,0)</f>
        <v>Galería del gastrónomo</v>
      </c>
      <c r="K340" s="33" t="str">
        <f>VLOOKUP(C340,Customers!$A:$H,6,0)</f>
        <v>Spain</v>
      </c>
    </row>
    <row r="341" spans="2:11" x14ac:dyDescent="0.3">
      <c r="B341" s="25">
        <v>10366</v>
      </c>
      <c r="C341" s="25" t="s">
        <v>173</v>
      </c>
      <c r="D341" s="26">
        <v>43098</v>
      </c>
      <c r="E341" s="25">
        <v>77</v>
      </c>
      <c r="F341" s="33" t="str">
        <f>VLOOKUP(E341,Products!$A:$I,2,0)</f>
        <v>Original Frankfurter grüne Soße</v>
      </c>
      <c r="G341" s="27">
        <v>10.4</v>
      </c>
      <c r="H341" s="25">
        <v>5</v>
      </c>
      <c r="I341" s="33">
        <f t="shared" si="4"/>
        <v>52</v>
      </c>
      <c r="J341" s="33" t="str">
        <f>VLOOKUP(C341,Customers!$A:$H,2,0)</f>
        <v>Galería del gastrónomo</v>
      </c>
      <c r="K341" s="33" t="str">
        <f>VLOOKUP(C341,Customers!$A:$H,6,0)</f>
        <v>Spain</v>
      </c>
    </row>
    <row r="342" spans="2:11" x14ac:dyDescent="0.3">
      <c r="B342" s="25">
        <v>10367</v>
      </c>
      <c r="C342" s="25" t="s">
        <v>174</v>
      </c>
      <c r="D342" s="26">
        <v>43098</v>
      </c>
      <c r="E342" s="25">
        <v>34</v>
      </c>
      <c r="F342" s="33" t="str">
        <f>VLOOKUP(E342,Products!$A:$I,2,0)</f>
        <v>Sasquatch Ale</v>
      </c>
      <c r="G342" s="27">
        <v>11.2</v>
      </c>
      <c r="H342" s="25">
        <v>36</v>
      </c>
      <c r="I342" s="33">
        <f t="shared" si="4"/>
        <v>403.2</v>
      </c>
      <c r="J342" s="33" t="str">
        <f>VLOOKUP(C342,Customers!$A:$H,2,0)</f>
        <v>Vaffeljernet</v>
      </c>
      <c r="K342" s="33" t="str">
        <f>VLOOKUP(C342,Customers!$A:$H,6,0)</f>
        <v>Denmark</v>
      </c>
    </row>
    <row r="343" spans="2:11" x14ac:dyDescent="0.3">
      <c r="B343" s="25">
        <v>10367</v>
      </c>
      <c r="C343" s="25" t="s">
        <v>174</v>
      </c>
      <c r="D343" s="26">
        <v>43098</v>
      </c>
      <c r="E343" s="25">
        <v>54</v>
      </c>
      <c r="F343" s="33" t="str">
        <f>VLOOKUP(E343,Products!$A:$I,2,0)</f>
        <v>Tourtičre</v>
      </c>
      <c r="G343" s="27">
        <v>5.9</v>
      </c>
      <c r="H343" s="25">
        <v>18</v>
      </c>
      <c r="I343" s="33">
        <f t="shared" si="4"/>
        <v>106.2</v>
      </c>
      <c r="J343" s="33" t="str">
        <f>VLOOKUP(C343,Customers!$A:$H,2,0)</f>
        <v>Vaffeljernet</v>
      </c>
      <c r="K343" s="33" t="str">
        <f>VLOOKUP(C343,Customers!$A:$H,6,0)</f>
        <v>Denmark</v>
      </c>
    </row>
    <row r="344" spans="2:11" x14ac:dyDescent="0.3">
      <c r="B344" s="25">
        <v>10367</v>
      </c>
      <c r="C344" s="25" t="s">
        <v>174</v>
      </c>
      <c r="D344" s="26">
        <v>43098</v>
      </c>
      <c r="E344" s="25">
        <v>65</v>
      </c>
      <c r="F344" s="33" t="str">
        <f>VLOOKUP(E344,Products!$A:$I,2,0)</f>
        <v>Louisiana Fiery Hot Pepper Sauce</v>
      </c>
      <c r="G344" s="27">
        <v>16.8</v>
      </c>
      <c r="H344" s="25">
        <v>15</v>
      </c>
      <c r="I344" s="33">
        <f t="shared" si="4"/>
        <v>252</v>
      </c>
      <c r="J344" s="33" t="str">
        <f>VLOOKUP(C344,Customers!$A:$H,2,0)</f>
        <v>Vaffeljernet</v>
      </c>
      <c r="K344" s="33" t="str">
        <f>VLOOKUP(C344,Customers!$A:$H,6,0)</f>
        <v>Denmark</v>
      </c>
    </row>
    <row r="345" spans="2:11" x14ac:dyDescent="0.3">
      <c r="B345" s="25">
        <v>10367</v>
      </c>
      <c r="C345" s="25" t="s">
        <v>174</v>
      </c>
      <c r="D345" s="26">
        <v>43098</v>
      </c>
      <c r="E345" s="25">
        <v>77</v>
      </c>
      <c r="F345" s="33" t="str">
        <f>VLOOKUP(E345,Products!$A:$I,2,0)</f>
        <v>Original Frankfurter grüne Soße</v>
      </c>
      <c r="G345" s="27">
        <v>10.4</v>
      </c>
      <c r="H345" s="25">
        <v>7</v>
      </c>
      <c r="I345" s="33">
        <f t="shared" si="4"/>
        <v>72.8</v>
      </c>
      <c r="J345" s="33" t="str">
        <f>VLOOKUP(C345,Customers!$A:$H,2,0)</f>
        <v>Vaffeljernet</v>
      </c>
      <c r="K345" s="33" t="str">
        <f>VLOOKUP(C345,Customers!$A:$H,6,0)</f>
        <v>Denmark</v>
      </c>
    </row>
    <row r="346" spans="2:11" x14ac:dyDescent="0.3">
      <c r="B346" s="25">
        <v>10368</v>
      </c>
      <c r="C346" s="25" t="s">
        <v>122</v>
      </c>
      <c r="D346" s="26">
        <v>43099</v>
      </c>
      <c r="E346" s="25">
        <v>21</v>
      </c>
      <c r="F346" s="33" t="str">
        <f>VLOOKUP(E346,Products!$A:$I,2,0)</f>
        <v>Sir Rodney's Scones</v>
      </c>
      <c r="G346" s="27">
        <v>8</v>
      </c>
      <c r="H346" s="25">
        <v>5</v>
      </c>
      <c r="I346" s="33">
        <f t="shared" si="4"/>
        <v>40</v>
      </c>
      <c r="J346" s="33" t="str">
        <f>VLOOKUP(C346,Customers!$A:$H,2,0)</f>
        <v>Ernst Handel</v>
      </c>
      <c r="K346" s="33" t="str">
        <f>VLOOKUP(C346,Customers!$A:$H,6,0)</f>
        <v>Austria</v>
      </c>
    </row>
    <row r="347" spans="2:11" x14ac:dyDescent="0.3">
      <c r="B347" s="25">
        <v>10368</v>
      </c>
      <c r="C347" s="25" t="s">
        <v>122</v>
      </c>
      <c r="D347" s="26">
        <v>43099</v>
      </c>
      <c r="E347" s="25">
        <v>28</v>
      </c>
      <c r="F347" s="33" t="str">
        <f>VLOOKUP(E347,Products!$A:$I,2,0)</f>
        <v>Rössle Sauerkraut</v>
      </c>
      <c r="G347" s="27">
        <v>36.4</v>
      </c>
      <c r="H347" s="25">
        <v>13</v>
      </c>
      <c r="I347" s="33">
        <f t="shared" ref="I347:I410" si="5">G347*H347</f>
        <v>473.2</v>
      </c>
      <c r="J347" s="33" t="str">
        <f>VLOOKUP(C347,Customers!$A:$H,2,0)</f>
        <v>Ernst Handel</v>
      </c>
      <c r="K347" s="33" t="str">
        <f>VLOOKUP(C347,Customers!$A:$H,6,0)</f>
        <v>Austria</v>
      </c>
    </row>
    <row r="348" spans="2:11" x14ac:dyDescent="0.3">
      <c r="B348" s="25">
        <v>10368</v>
      </c>
      <c r="C348" s="25" t="s">
        <v>122</v>
      </c>
      <c r="D348" s="26">
        <v>43099</v>
      </c>
      <c r="E348" s="25">
        <v>57</v>
      </c>
      <c r="F348" s="33" t="str">
        <f>VLOOKUP(E348,Products!$A:$I,2,0)</f>
        <v>Ravioli Angelo</v>
      </c>
      <c r="G348" s="27">
        <v>15.6</v>
      </c>
      <c r="H348" s="25">
        <v>25</v>
      </c>
      <c r="I348" s="33">
        <f t="shared" si="5"/>
        <v>390</v>
      </c>
      <c r="J348" s="33" t="str">
        <f>VLOOKUP(C348,Customers!$A:$H,2,0)</f>
        <v>Ernst Handel</v>
      </c>
      <c r="K348" s="33" t="str">
        <f>VLOOKUP(C348,Customers!$A:$H,6,0)</f>
        <v>Austria</v>
      </c>
    </row>
    <row r="349" spans="2:11" x14ac:dyDescent="0.3">
      <c r="B349" s="25">
        <v>10368</v>
      </c>
      <c r="C349" s="25" t="s">
        <v>122</v>
      </c>
      <c r="D349" s="26">
        <v>43099</v>
      </c>
      <c r="E349" s="25">
        <v>64</v>
      </c>
      <c r="F349" s="33" t="str">
        <f>VLOOKUP(E349,Products!$A:$I,2,0)</f>
        <v>Wimmers gute Semmelknödel</v>
      </c>
      <c r="G349" s="27">
        <v>26.6</v>
      </c>
      <c r="H349" s="25">
        <v>35</v>
      </c>
      <c r="I349" s="33">
        <f t="shared" si="5"/>
        <v>931</v>
      </c>
      <c r="J349" s="33" t="str">
        <f>VLOOKUP(C349,Customers!$A:$H,2,0)</f>
        <v>Ernst Handel</v>
      </c>
      <c r="K349" s="33" t="str">
        <f>VLOOKUP(C349,Customers!$A:$H,6,0)</f>
        <v>Austria</v>
      </c>
    </row>
    <row r="350" spans="2:11" x14ac:dyDescent="0.3">
      <c r="B350" s="25">
        <v>10369</v>
      </c>
      <c r="C350" s="25" t="s">
        <v>133</v>
      </c>
      <c r="D350" s="26">
        <v>43102</v>
      </c>
      <c r="E350" s="25">
        <v>29</v>
      </c>
      <c r="F350" s="33" t="str">
        <f>VLOOKUP(E350,Products!$A:$I,2,0)</f>
        <v>Thüringer Rostbratwurst</v>
      </c>
      <c r="G350" s="27">
        <v>99</v>
      </c>
      <c r="H350" s="25">
        <v>20</v>
      </c>
      <c r="I350" s="33">
        <f t="shared" si="5"/>
        <v>1980</v>
      </c>
      <c r="J350" s="33" t="str">
        <f>VLOOKUP(C350,Customers!$A:$H,2,0)</f>
        <v>Split Rail Beer &amp; Ale</v>
      </c>
      <c r="K350" s="33" t="str">
        <f>VLOOKUP(C350,Customers!$A:$H,6,0)</f>
        <v>USA</v>
      </c>
    </row>
    <row r="351" spans="2:11" x14ac:dyDescent="0.3">
      <c r="B351" s="25">
        <v>10369</v>
      </c>
      <c r="C351" s="25" t="s">
        <v>133</v>
      </c>
      <c r="D351" s="26">
        <v>43102</v>
      </c>
      <c r="E351" s="25">
        <v>56</v>
      </c>
      <c r="F351" s="33" t="str">
        <f>VLOOKUP(E351,Products!$A:$I,2,0)</f>
        <v>Gnocchi di nonna Alice</v>
      </c>
      <c r="G351" s="27">
        <v>30.4</v>
      </c>
      <c r="H351" s="25">
        <v>18</v>
      </c>
      <c r="I351" s="33">
        <f t="shared" si="5"/>
        <v>547.19999999999993</v>
      </c>
      <c r="J351" s="33" t="str">
        <f>VLOOKUP(C351,Customers!$A:$H,2,0)</f>
        <v>Split Rail Beer &amp; Ale</v>
      </c>
      <c r="K351" s="33" t="str">
        <f>VLOOKUP(C351,Customers!$A:$H,6,0)</f>
        <v>USA</v>
      </c>
    </row>
    <row r="352" spans="2:11" x14ac:dyDescent="0.3">
      <c r="B352" s="25">
        <v>10370</v>
      </c>
      <c r="C352" s="25" t="s">
        <v>118</v>
      </c>
      <c r="D352" s="26">
        <v>43103</v>
      </c>
      <c r="E352" s="25">
        <v>1</v>
      </c>
      <c r="F352" s="33" t="str">
        <f>VLOOKUP(E352,Products!$A:$I,2,0)</f>
        <v>Chai</v>
      </c>
      <c r="G352" s="27">
        <v>14.4</v>
      </c>
      <c r="H352" s="25">
        <v>15</v>
      </c>
      <c r="I352" s="33">
        <f t="shared" si="5"/>
        <v>216</v>
      </c>
      <c r="J352" s="33" t="str">
        <f>VLOOKUP(C352,Customers!$A:$H,2,0)</f>
        <v>Chop-suey Chinese</v>
      </c>
      <c r="K352" s="33" t="str">
        <f>VLOOKUP(C352,Customers!$A:$H,6,0)</f>
        <v>Switzerland</v>
      </c>
    </row>
    <row r="353" spans="2:11" x14ac:dyDescent="0.3">
      <c r="B353" s="25">
        <v>10370</v>
      </c>
      <c r="C353" s="25" t="s">
        <v>118</v>
      </c>
      <c r="D353" s="26">
        <v>43103</v>
      </c>
      <c r="E353" s="25">
        <v>64</v>
      </c>
      <c r="F353" s="33" t="str">
        <f>VLOOKUP(E353,Products!$A:$I,2,0)</f>
        <v>Wimmers gute Semmelknödel</v>
      </c>
      <c r="G353" s="27">
        <v>26.6</v>
      </c>
      <c r="H353" s="25">
        <v>30</v>
      </c>
      <c r="I353" s="33">
        <f t="shared" si="5"/>
        <v>798</v>
      </c>
      <c r="J353" s="33" t="str">
        <f>VLOOKUP(C353,Customers!$A:$H,2,0)</f>
        <v>Chop-suey Chinese</v>
      </c>
      <c r="K353" s="33" t="str">
        <f>VLOOKUP(C353,Customers!$A:$H,6,0)</f>
        <v>Switzerland</v>
      </c>
    </row>
    <row r="354" spans="2:11" x14ac:dyDescent="0.3">
      <c r="B354" s="25">
        <v>10370</v>
      </c>
      <c r="C354" s="25" t="s">
        <v>118</v>
      </c>
      <c r="D354" s="26">
        <v>43103</v>
      </c>
      <c r="E354" s="25">
        <v>74</v>
      </c>
      <c r="F354" s="33" t="str">
        <f>VLOOKUP(E354,Products!$A:$I,2,0)</f>
        <v>Longlife Tofu</v>
      </c>
      <c r="G354" s="27">
        <v>8</v>
      </c>
      <c r="H354" s="25">
        <v>20</v>
      </c>
      <c r="I354" s="33">
        <f t="shared" si="5"/>
        <v>160</v>
      </c>
      <c r="J354" s="33" t="str">
        <f>VLOOKUP(C354,Customers!$A:$H,2,0)</f>
        <v>Chop-suey Chinese</v>
      </c>
      <c r="K354" s="33" t="str">
        <f>VLOOKUP(C354,Customers!$A:$H,6,0)</f>
        <v>Switzerland</v>
      </c>
    </row>
    <row r="355" spans="2:11" x14ac:dyDescent="0.3">
      <c r="B355" s="25">
        <v>10371</v>
      </c>
      <c r="C355" s="25" t="s">
        <v>166</v>
      </c>
      <c r="D355" s="26">
        <v>43103</v>
      </c>
      <c r="E355" s="25">
        <v>36</v>
      </c>
      <c r="F355" s="33" t="str">
        <f>VLOOKUP(E355,Products!$A:$I,2,0)</f>
        <v>Inlagd Sill</v>
      </c>
      <c r="G355" s="27">
        <v>15.2</v>
      </c>
      <c r="H355" s="25">
        <v>6</v>
      </c>
      <c r="I355" s="33">
        <f t="shared" si="5"/>
        <v>91.199999999999989</v>
      </c>
      <c r="J355" s="33" t="str">
        <f>VLOOKUP(C355,Customers!$A:$H,2,0)</f>
        <v>La maison d'Asie</v>
      </c>
      <c r="K355" s="33" t="str">
        <f>VLOOKUP(C355,Customers!$A:$H,6,0)</f>
        <v>France</v>
      </c>
    </row>
    <row r="356" spans="2:11" x14ac:dyDescent="0.3">
      <c r="B356" s="25">
        <v>10372</v>
      </c>
      <c r="C356" s="25" t="s">
        <v>175</v>
      </c>
      <c r="D356" s="26">
        <v>43104</v>
      </c>
      <c r="E356" s="25">
        <v>20</v>
      </c>
      <c r="F356" s="33" t="str">
        <f>VLOOKUP(E356,Products!$A:$I,2,0)</f>
        <v>Sir Rodney's Marmalade</v>
      </c>
      <c r="G356" s="27">
        <v>64.8</v>
      </c>
      <c r="H356" s="25">
        <v>12</v>
      </c>
      <c r="I356" s="33">
        <f t="shared" si="5"/>
        <v>777.59999999999991</v>
      </c>
      <c r="J356" s="33" t="str">
        <f>VLOOKUP(C356,Customers!$A:$H,2,0)</f>
        <v>Queen Cozinha</v>
      </c>
      <c r="K356" s="33" t="str">
        <f>VLOOKUP(C356,Customers!$A:$H,6,0)</f>
        <v>Brazil</v>
      </c>
    </row>
    <row r="357" spans="2:11" x14ac:dyDescent="0.3">
      <c r="B357" s="25">
        <v>10372</v>
      </c>
      <c r="C357" s="25" t="s">
        <v>175</v>
      </c>
      <c r="D357" s="26">
        <v>43104</v>
      </c>
      <c r="E357" s="25">
        <v>38</v>
      </c>
      <c r="F357" s="33" t="str">
        <f>VLOOKUP(E357,Products!$A:$I,2,0)</f>
        <v>Côte de Blaye</v>
      </c>
      <c r="G357" s="27">
        <v>210.8</v>
      </c>
      <c r="H357" s="25">
        <v>40</v>
      </c>
      <c r="I357" s="33">
        <f t="shared" si="5"/>
        <v>8432</v>
      </c>
      <c r="J357" s="33" t="str">
        <f>VLOOKUP(C357,Customers!$A:$H,2,0)</f>
        <v>Queen Cozinha</v>
      </c>
      <c r="K357" s="33" t="str">
        <f>VLOOKUP(C357,Customers!$A:$H,6,0)</f>
        <v>Brazil</v>
      </c>
    </row>
    <row r="358" spans="2:11" x14ac:dyDescent="0.3">
      <c r="B358" s="25">
        <v>10372</v>
      </c>
      <c r="C358" s="25" t="s">
        <v>175</v>
      </c>
      <c r="D358" s="26">
        <v>43104</v>
      </c>
      <c r="E358" s="25">
        <v>60</v>
      </c>
      <c r="F358" s="33" t="str">
        <f>VLOOKUP(E358,Products!$A:$I,2,0)</f>
        <v>Camembert Pierrot</v>
      </c>
      <c r="G358" s="27">
        <v>27.2</v>
      </c>
      <c r="H358" s="25">
        <v>70</v>
      </c>
      <c r="I358" s="33">
        <f t="shared" si="5"/>
        <v>1904</v>
      </c>
      <c r="J358" s="33" t="str">
        <f>VLOOKUP(C358,Customers!$A:$H,2,0)</f>
        <v>Queen Cozinha</v>
      </c>
      <c r="K358" s="33" t="str">
        <f>VLOOKUP(C358,Customers!$A:$H,6,0)</f>
        <v>Brazil</v>
      </c>
    </row>
    <row r="359" spans="2:11" x14ac:dyDescent="0.3">
      <c r="B359" s="25">
        <v>10372</v>
      </c>
      <c r="C359" s="25" t="s">
        <v>175</v>
      </c>
      <c r="D359" s="26">
        <v>43104</v>
      </c>
      <c r="E359" s="25">
        <v>72</v>
      </c>
      <c r="F359" s="33" t="str">
        <f>VLOOKUP(E359,Products!$A:$I,2,0)</f>
        <v>Mozzarella di Giovanni</v>
      </c>
      <c r="G359" s="27">
        <v>27.8</v>
      </c>
      <c r="H359" s="25">
        <v>42</v>
      </c>
      <c r="I359" s="33">
        <f t="shared" si="5"/>
        <v>1167.6000000000001</v>
      </c>
      <c r="J359" s="33" t="str">
        <f>VLOOKUP(C359,Customers!$A:$H,2,0)</f>
        <v>Queen Cozinha</v>
      </c>
      <c r="K359" s="33" t="str">
        <f>VLOOKUP(C359,Customers!$A:$H,6,0)</f>
        <v>Brazil</v>
      </c>
    </row>
    <row r="360" spans="2:11" x14ac:dyDescent="0.3">
      <c r="B360" s="25">
        <v>10373</v>
      </c>
      <c r="C360" s="25" t="s">
        <v>147</v>
      </c>
      <c r="D360" s="26">
        <v>43105</v>
      </c>
      <c r="E360" s="25">
        <v>58</v>
      </c>
      <c r="F360" s="33" t="str">
        <f>VLOOKUP(E360,Products!$A:$I,2,0)</f>
        <v>Escargots de Bourgogne</v>
      </c>
      <c r="G360" s="27">
        <v>10.6</v>
      </c>
      <c r="H360" s="25">
        <v>80</v>
      </c>
      <c r="I360" s="33">
        <f t="shared" si="5"/>
        <v>848</v>
      </c>
      <c r="J360" s="33" t="str">
        <f>VLOOKUP(C360,Customers!$A:$H,2,0)</f>
        <v>Hungry Owl All-Night Grocers</v>
      </c>
      <c r="K360" s="33" t="str">
        <f>VLOOKUP(C360,Customers!$A:$H,6,0)</f>
        <v>Ireland</v>
      </c>
    </row>
    <row r="361" spans="2:11" x14ac:dyDescent="0.3">
      <c r="B361" s="25">
        <v>10373</v>
      </c>
      <c r="C361" s="25" t="s">
        <v>147</v>
      </c>
      <c r="D361" s="26">
        <v>43105</v>
      </c>
      <c r="E361" s="25">
        <v>71</v>
      </c>
      <c r="F361" s="33" t="str">
        <f>VLOOKUP(E361,Products!$A:$I,2,0)</f>
        <v>Flřtemysost</v>
      </c>
      <c r="G361" s="27">
        <v>17.2</v>
      </c>
      <c r="H361" s="25">
        <v>50</v>
      </c>
      <c r="I361" s="33">
        <f t="shared" si="5"/>
        <v>860</v>
      </c>
      <c r="J361" s="33" t="str">
        <f>VLOOKUP(C361,Customers!$A:$H,2,0)</f>
        <v>Hungry Owl All-Night Grocers</v>
      </c>
      <c r="K361" s="33" t="str">
        <f>VLOOKUP(C361,Customers!$A:$H,6,0)</f>
        <v>Ireland</v>
      </c>
    </row>
    <row r="362" spans="2:11" x14ac:dyDescent="0.3">
      <c r="B362" s="25">
        <v>10374</v>
      </c>
      <c r="C362" s="25" t="s">
        <v>176</v>
      </c>
      <c r="D362" s="26">
        <v>43105</v>
      </c>
      <c r="E362" s="25">
        <v>31</v>
      </c>
      <c r="F362" s="33" t="str">
        <f>VLOOKUP(E362,Products!$A:$I,2,0)</f>
        <v>Gorgonzola Telino</v>
      </c>
      <c r="G362" s="27">
        <v>10</v>
      </c>
      <c r="H362" s="25">
        <v>30</v>
      </c>
      <c r="I362" s="33">
        <f t="shared" si="5"/>
        <v>300</v>
      </c>
      <c r="J362" s="33" t="str">
        <f>VLOOKUP(C362,Customers!$A:$H,2,0)</f>
        <v>Wolski  Zajazd</v>
      </c>
      <c r="K362" s="33" t="str">
        <f>VLOOKUP(C362,Customers!$A:$H,6,0)</f>
        <v>Poland</v>
      </c>
    </row>
    <row r="363" spans="2:11" x14ac:dyDescent="0.3">
      <c r="B363" s="25">
        <v>10374</v>
      </c>
      <c r="C363" s="25" t="s">
        <v>176</v>
      </c>
      <c r="D363" s="26">
        <v>43105</v>
      </c>
      <c r="E363" s="25">
        <v>58</v>
      </c>
      <c r="F363" s="33" t="str">
        <f>VLOOKUP(E363,Products!$A:$I,2,0)</f>
        <v>Escargots de Bourgogne</v>
      </c>
      <c r="G363" s="27">
        <v>10.6</v>
      </c>
      <c r="H363" s="25">
        <v>15</v>
      </c>
      <c r="I363" s="33">
        <f t="shared" si="5"/>
        <v>159</v>
      </c>
      <c r="J363" s="33" t="str">
        <f>VLOOKUP(C363,Customers!$A:$H,2,0)</f>
        <v>Wolski  Zajazd</v>
      </c>
      <c r="K363" s="33" t="str">
        <f>VLOOKUP(C363,Customers!$A:$H,6,0)</f>
        <v>Poland</v>
      </c>
    </row>
    <row r="364" spans="2:11" x14ac:dyDescent="0.3">
      <c r="B364" s="25">
        <v>10375</v>
      </c>
      <c r="C364" s="25" t="s">
        <v>177</v>
      </c>
      <c r="D364" s="26">
        <v>43106</v>
      </c>
      <c r="E364" s="25">
        <v>14</v>
      </c>
      <c r="F364" s="33" t="str">
        <f>VLOOKUP(E364,Products!$A:$I,2,0)</f>
        <v>Tofu</v>
      </c>
      <c r="G364" s="27">
        <v>18.600000000000001</v>
      </c>
      <c r="H364" s="25">
        <v>15</v>
      </c>
      <c r="I364" s="33">
        <f t="shared" si="5"/>
        <v>279</v>
      </c>
      <c r="J364" s="33" t="str">
        <f>VLOOKUP(C364,Customers!$A:$H,2,0)</f>
        <v>Hungry Coyote Import Store</v>
      </c>
      <c r="K364" s="33" t="str">
        <f>VLOOKUP(C364,Customers!$A:$H,6,0)</f>
        <v>USA</v>
      </c>
    </row>
    <row r="365" spans="2:11" x14ac:dyDescent="0.3">
      <c r="B365" s="25">
        <v>10375</v>
      </c>
      <c r="C365" s="25" t="s">
        <v>177</v>
      </c>
      <c r="D365" s="26">
        <v>43106</v>
      </c>
      <c r="E365" s="25">
        <v>54</v>
      </c>
      <c r="F365" s="33" t="str">
        <f>VLOOKUP(E365,Products!$A:$I,2,0)</f>
        <v>Tourtičre</v>
      </c>
      <c r="G365" s="27">
        <v>5.9</v>
      </c>
      <c r="H365" s="25">
        <v>10</v>
      </c>
      <c r="I365" s="33">
        <f t="shared" si="5"/>
        <v>59</v>
      </c>
      <c r="J365" s="33" t="str">
        <f>VLOOKUP(C365,Customers!$A:$H,2,0)</f>
        <v>Hungry Coyote Import Store</v>
      </c>
      <c r="K365" s="33" t="str">
        <f>VLOOKUP(C365,Customers!$A:$H,6,0)</f>
        <v>USA</v>
      </c>
    </row>
    <row r="366" spans="2:11" x14ac:dyDescent="0.3">
      <c r="B366" s="25">
        <v>10376</v>
      </c>
      <c r="C366" s="25" t="s">
        <v>162</v>
      </c>
      <c r="D366" s="26">
        <v>43109</v>
      </c>
      <c r="E366" s="25">
        <v>31</v>
      </c>
      <c r="F366" s="33" t="str">
        <f>VLOOKUP(E366,Products!$A:$I,2,0)</f>
        <v>Gorgonzola Telino</v>
      </c>
      <c r="G366" s="27">
        <v>10</v>
      </c>
      <c r="H366" s="25">
        <v>42</v>
      </c>
      <c r="I366" s="33">
        <f t="shared" si="5"/>
        <v>420</v>
      </c>
      <c r="J366" s="33" t="str">
        <f>VLOOKUP(C366,Customers!$A:$H,2,0)</f>
        <v>Mčre Paillarde</v>
      </c>
      <c r="K366" s="33" t="str">
        <f>VLOOKUP(C366,Customers!$A:$H,6,0)</f>
        <v>Canada</v>
      </c>
    </row>
    <row r="367" spans="2:11" x14ac:dyDescent="0.3">
      <c r="B367" s="25">
        <v>10377</v>
      </c>
      <c r="C367" s="25" t="s">
        <v>169</v>
      </c>
      <c r="D367" s="26">
        <v>43109</v>
      </c>
      <c r="E367" s="25">
        <v>28</v>
      </c>
      <c r="F367" s="33" t="str">
        <f>VLOOKUP(E367,Products!$A:$I,2,0)</f>
        <v>Rössle Sauerkraut</v>
      </c>
      <c r="G367" s="27">
        <v>36.4</v>
      </c>
      <c r="H367" s="25">
        <v>20</v>
      </c>
      <c r="I367" s="33">
        <f t="shared" si="5"/>
        <v>728</v>
      </c>
      <c r="J367" s="33" t="str">
        <f>VLOOKUP(C367,Customers!$A:$H,2,0)</f>
        <v>Seven Seas Imports</v>
      </c>
      <c r="K367" s="33" t="str">
        <f>VLOOKUP(C367,Customers!$A:$H,6,0)</f>
        <v>UK</v>
      </c>
    </row>
    <row r="368" spans="2:11" x14ac:dyDescent="0.3">
      <c r="B368" s="25">
        <v>10377</v>
      </c>
      <c r="C368" s="25" t="s">
        <v>169</v>
      </c>
      <c r="D368" s="26">
        <v>43109</v>
      </c>
      <c r="E368" s="25">
        <v>39</v>
      </c>
      <c r="F368" s="33" t="str">
        <f>VLOOKUP(E368,Products!$A:$I,2,0)</f>
        <v>Chartreuse verte</v>
      </c>
      <c r="G368" s="27">
        <v>14.4</v>
      </c>
      <c r="H368" s="25">
        <v>20</v>
      </c>
      <c r="I368" s="33">
        <f t="shared" si="5"/>
        <v>288</v>
      </c>
      <c r="J368" s="33" t="str">
        <f>VLOOKUP(C368,Customers!$A:$H,2,0)</f>
        <v>Seven Seas Imports</v>
      </c>
      <c r="K368" s="33" t="str">
        <f>VLOOKUP(C368,Customers!$A:$H,6,0)</f>
        <v>UK</v>
      </c>
    </row>
    <row r="369" spans="2:11" x14ac:dyDescent="0.3">
      <c r="B369" s="25">
        <v>10378</v>
      </c>
      <c r="C369" s="25" t="s">
        <v>127</v>
      </c>
      <c r="D369" s="26">
        <v>43110</v>
      </c>
      <c r="E369" s="25">
        <v>71</v>
      </c>
      <c r="F369" s="33" t="str">
        <f>VLOOKUP(E369,Products!$A:$I,2,0)</f>
        <v>Flřtemysost</v>
      </c>
      <c r="G369" s="27">
        <v>17.2</v>
      </c>
      <c r="H369" s="25">
        <v>6</v>
      </c>
      <c r="I369" s="33">
        <f t="shared" si="5"/>
        <v>103.19999999999999</v>
      </c>
      <c r="J369" s="33" t="str">
        <f>VLOOKUP(C369,Customers!$A:$H,2,0)</f>
        <v>Folk och fä HB</v>
      </c>
      <c r="K369" s="33" t="str">
        <f>VLOOKUP(C369,Customers!$A:$H,6,0)</f>
        <v>Sweden</v>
      </c>
    </row>
    <row r="370" spans="2:11" x14ac:dyDescent="0.3">
      <c r="B370" s="25">
        <v>10379</v>
      </c>
      <c r="C370" s="25" t="s">
        <v>125</v>
      </c>
      <c r="D370" s="26">
        <v>43111</v>
      </c>
      <c r="E370" s="25">
        <v>41</v>
      </c>
      <c r="F370" s="33" t="str">
        <f>VLOOKUP(E370,Products!$A:$I,2,0)</f>
        <v>Jack's New England Clam Chowder</v>
      </c>
      <c r="G370" s="27">
        <v>7.7</v>
      </c>
      <c r="H370" s="25">
        <v>8</v>
      </c>
      <c r="I370" s="33">
        <f t="shared" si="5"/>
        <v>61.6</v>
      </c>
      <c r="J370" s="33" t="str">
        <f>VLOOKUP(C370,Customers!$A:$H,2,0)</f>
        <v>Que Delícia</v>
      </c>
      <c r="K370" s="33" t="str">
        <f>VLOOKUP(C370,Customers!$A:$H,6,0)</f>
        <v>Brazil</v>
      </c>
    </row>
    <row r="371" spans="2:11" x14ac:dyDescent="0.3">
      <c r="B371" s="25">
        <v>10379</v>
      </c>
      <c r="C371" s="25" t="s">
        <v>125</v>
      </c>
      <c r="D371" s="26">
        <v>43111</v>
      </c>
      <c r="E371" s="25">
        <v>63</v>
      </c>
      <c r="F371" s="33" t="str">
        <f>VLOOKUP(E371,Products!$A:$I,2,0)</f>
        <v>Vegie-spread</v>
      </c>
      <c r="G371" s="27">
        <v>35.1</v>
      </c>
      <c r="H371" s="25">
        <v>16</v>
      </c>
      <c r="I371" s="33">
        <f t="shared" si="5"/>
        <v>561.6</v>
      </c>
      <c r="J371" s="33" t="str">
        <f>VLOOKUP(C371,Customers!$A:$H,2,0)</f>
        <v>Que Delícia</v>
      </c>
      <c r="K371" s="33" t="str">
        <f>VLOOKUP(C371,Customers!$A:$H,6,0)</f>
        <v>Brazil</v>
      </c>
    </row>
    <row r="372" spans="2:11" x14ac:dyDescent="0.3">
      <c r="B372" s="25">
        <v>10379</v>
      </c>
      <c r="C372" s="25" t="s">
        <v>125</v>
      </c>
      <c r="D372" s="26">
        <v>43111</v>
      </c>
      <c r="E372" s="25">
        <v>65</v>
      </c>
      <c r="F372" s="33" t="str">
        <f>VLOOKUP(E372,Products!$A:$I,2,0)</f>
        <v>Louisiana Fiery Hot Pepper Sauce</v>
      </c>
      <c r="G372" s="27">
        <v>16.8</v>
      </c>
      <c r="H372" s="25">
        <v>20</v>
      </c>
      <c r="I372" s="33">
        <f t="shared" si="5"/>
        <v>336</v>
      </c>
      <c r="J372" s="33" t="str">
        <f>VLOOKUP(C372,Customers!$A:$H,2,0)</f>
        <v>Que Delícia</v>
      </c>
      <c r="K372" s="33" t="str">
        <f>VLOOKUP(C372,Customers!$A:$H,6,0)</f>
        <v>Brazil</v>
      </c>
    </row>
    <row r="373" spans="2:11" x14ac:dyDescent="0.3">
      <c r="B373" s="25">
        <v>10380</v>
      </c>
      <c r="C373" s="25" t="s">
        <v>147</v>
      </c>
      <c r="D373" s="26">
        <v>43112</v>
      </c>
      <c r="E373" s="25">
        <v>30</v>
      </c>
      <c r="F373" s="33" t="str">
        <f>VLOOKUP(E373,Products!$A:$I,2,0)</f>
        <v>Nord-Ost Matjeshering</v>
      </c>
      <c r="G373" s="27">
        <v>20.7</v>
      </c>
      <c r="H373" s="25">
        <v>18</v>
      </c>
      <c r="I373" s="33">
        <f t="shared" si="5"/>
        <v>372.59999999999997</v>
      </c>
      <c r="J373" s="33" t="str">
        <f>VLOOKUP(C373,Customers!$A:$H,2,0)</f>
        <v>Hungry Owl All-Night Grocers</v>
      </c>
      <c r="K373" s="33" t="str">
        <f>VLOOKUP(C373,Customers!$A:$H,6,0)</f>
        <v>Ireland</v>
      </c>
    </row>
    <row r="374" spans="2:11" x14ac:dyDescent="0.3">
      <c r="B374" s="25">
        <v>10380</v>
      </c>
      <c r="C374" s="25" t="s">
        <v>147</v>
      </c>
      <c r="D374" s="26">
        <v>43112</v>
      </c>
      <c r="E374" s="25">
        <v>53</v>
      </c>
      <c r="F374" s="33" t="str">
        <f>VLOOKUP(E374,Products!$A:$I,2,0)</f>
        <v>Perth Pasties</v>
      </c>
      <c r="G374" s="27">
        <v>26.2</v>
      </c>
      <c r="H374" s="25">
        <v>20</v>
      </c>
      <c r="I374" s="33">
        <f t="shared" si="5"/>
        <v>524</v>
      </c>
      <c r="J374" s="33" t="str">
        <f>VLOOKUP(C374,Customers!$A:$H,2,0)</f>
        <v>Hungry Owl All-Night Grocers</v>
      </c>
      <c r="K374" s="33" t="str">
        <f>VLOOKUP(C374,Customers!$A:$H,6,0)</f>
        <v>Ireland</v>
      </c>
    </row>
    <row r="375" spans="2:11" x14ac:dyDescent="0.3">
      <c r="B375" s="25">
        <v>10380</v>
      </c>
      <c r="C375" s="25" t="s">
        <v>147</v>
      </c>
      <c r="D375" s="26">
        <v>43112</v>
      </c>
      <c r="E375" s="25">
        <v>60</v>
      </c>
      <c r="F375" s="33" t="str">
        <f>VLOOKUP(E375,Products!$A:$I,2,0)</f>
        <v>Camembert Pierrot</v>
      </c>
      <c r="G375" s="27">
        <v>27.2</v>
      </c>
      <c r="H375" s="25">
        <v>6</v>
      </c>
      <c r="I375" s="33">
        <f t="shared" si="5"/>
        <v>163.19999999999999</v>
      </c>
      <c r="J375" s="33" t="str">
        <f>VLOOKUP(C375,Customers!$A:$H,2,0)</f>
        <v>Hungry Owl All-Night Grocers</v>
      </c>
      <c r="K375" s="33" t="str">
        <f>VLOOKUP(C375,Customers!$A:$H,6,0)</f>
        <v>Ireland</v>
      </c>
    </row>
    <row r="376" spans="2:11" x14ac:dyDescent="0.3">
      <c r="B376" s="25">
        <v>10380</v>
      </c>
      <c r="C376" s="25" t="s">
        <v>147</v>
      </c>
      <c r="D376" s="26">
        <v>43112</v>
      </c>
      <c r="E376" s="25">
        <v>70</v>
      </c>
      <c r="F376" s="33" t="str">
        <f>VLOOKUP(E376,Products!$A:$I,2,0)</f>
        <v>Outback Lager</v>
      </c>
      <c r="G376" s="27">
        <v>12</v>
      </c>
      <c r="H376" s="25">
        <v>30</v>
      </c>
      <c r="I376" s="33">
        <f t="shared" si="5"/>
        <v>360</v>
      </c>
      <c r="J376" s="33" t="str">
        <f>VLOOKUP(C376,Customers!$A:$H,2,0)</f>
        <v>Hungry Owl All-Night Grocers</v>
      </c>
      <c r="K376" s="33" t="str">
        <f>VLOOKUP(C376,Customers!$A:$H,6,0)</f>
        <v>Ireland</v>
      </c>
    </row>
    <row r="377" spans="2:11" x14ac:dyDescent="0.3">
      <c r="B377" s="25">
        <v>10381</v>
      </c>
      <c r="C377" s="25" t="s">
        <v>141</v>
      </c>
      <c r="D377" s="26">
        <v>43112</v>
      </c>
      <c r="E377" s="25">
        <v>74</v>
      </c>
      <c r="F377" s="33" t="str">
        <f>VLOOKUP(E377,Products!$A:$I,2,0)</f>
        <v>Longlife Tofu</v>
      </c>
      <c r="G377" s="27">
        <v>8</v>
      </c>
      <c r="H377" s="25">
        <v>14</v>
      </c>
      <c r="I377" s="33">
        <f t="shared" si="5"/>
        <v>112</v>
      </c>
      <c r="J377" s="33" t="str">
        <f>VLOOKUP(C377,Customers!$A:$H,2,0)</f>
        <v>LILA-Supermercado</v>
      </c>
      <c r="K377" s="33" t="str">
        <f>VLOOKUP(C377,Customers!$A:$H,6,0)</f>
        <v>Venezuela</v>
      </c>
    </row>
    <row r="378" spans="2:11" x14ac:dyDescent="0.3">
      <c r="B378" s="25">
        <v>10382</v>
      </c>
      <c r="C378" s="25" t="s">
        <v>122</v>
      </c>
      <c r="D378" s="26">
        <v>43113</v>
      </c>
      <c r="E378" s="25">
        <v>5</v>
      </c>
      <c r="F378" s="33" t="str">
        <f>VLOOKUP(E378,Products!$A:$I,2,0)</f>
        <v>Chef Anton's Gumbo Mix</v>
      </c>
      <c r="G378" s="27">
        <v>17</v>
      </c>
      <c r="H378" s="25">
        <v>32</v>
      </c>
      <c r="I378" s="33">
        <f t="shared" si="5"/>
        <v>544</v>
      </c>
      <c r="J378" s="33" t="str">
        <f>VLOOKUP(C378,Customers!$A:$H,2,0)</f>
        <v>Ernst Handel</v>
      </c>
      <c r="K378" s="33" t="str">
        <f>VLOOKUP(C378,Customers!$A:$H,6,0)</f>
        <v>Austria</v>
      </c>
    </row>
    <row r="379" spans="2:11" x14ac:dyDescent="0.3">
      <c r="B379" s="25">
        <v>10382</v>
      </c>
      <c r="C379" s="25" t="s">
        <v>122</v>
      </c>
      <c r="D379" s="26">
        <v>43113</v>
      </c>
      <c r="E379" s="25">
        <v>18</v>
      </c>
      <c r="F379" s="33" t="str">
        <f>VLOOKUP(E379,Products!$A:$I,2,0)</f>
        <v>Carnarvon Tigers</v>
      </c>
      <c r="G379" s="27">
        <v>50</v>
      </c>
      <c r="H379" s="25">
        <v>9</v>
      </c>
      <c r="I379" s="33">
        <f t="shared" si="5"/>
        <v>450</v>
      </c>
      <c r="J379" s="33" t="str">
        <f>VLOOKUP(C379,Customers!$A:$H,2,0)</f>
        <v>Ernst Handel</v>
      </c>
      <c r="K379" s="33" t="str">
        <f>VLOOKUP(C379,Customers!$A:$H,6,0)</f>
        <v>Austria</v>
      </c>
    </row>
    <row r="380" spans="2:11" x14ac:dyDescent="0.3">
      <c r="B380" s="25">
        <v>10382</v>
      </c>
      <c r="C380" s="25" t="s">
        <v>122</v>
      </c>
      <c r="D380" s="26">
        <v>43113</v>
      </c>
      <c r="E380" s="25">
        <v>29</v>
      </c>
      <c r="F380" s="33" t="str">
        <f>VLOOKUP(E380,Products!$A:$I,2,0)</f>
        <v>Thüringer Rostbratwurst</v>
      </c>
      <c r="G380" s="27">
        <v>99</v>
      </c>
      <c r="H380" s="25">
        <v>14</v>
      </c>
      <c r="I380" s="33">
        <f t="shared" si="5"/>
        <v>1386</v>
      </c>
      <c r="J380" s="33" t="str">
        <f>VLOOKUP(C380,Customers!$A:$H,2,0)</f>
        <v>Ernst Handel</v>
      </c>
      <c r="K380" s="33" t="str">
        <f>VLOOKUP(C380,Customers!$A:$H,6,0)</f>
        <v>Austria</v>
      </c>
    </row>
    <row r="381" spans="2:11" x14ac:dyDescent="0.3">
      <c r="B381" s="25">
        <v>10382</v>
      </c>
      <c r="C381" s="25" t="s">
        <v>122</v>
      </c>
      <c r="D381" s="26">
        <v>43113</v>
      </c>
      <c r="E381" s="25">
        <v>33</v>
      </c>
      <c r="F381" s="33" t="str">
        <f>VLOOKUP(E381,Products!$A:$I,2,0)</f>
        <v>Geitost</v>
      </c>
      <c r="G381" s="27">
        <v>2</v>
      </c>
      <c r="H381" s="25">
        <v>60</v>
      </c>
      <c r="I381" s="33">
        <f t="shared" si="5"/>
        <v>120</v>
      </c>
      <c r="J381" s="33" t="str">
        <f>VLOOKUP(C381,Customers!$A:$H,2,0)</f>
        <v>Ernst Handel</v>
      </c>
      <c r="K381" s="33" t="str">
        <f>VLOOKUP(C381,Customers!$A:$H,6,0)</f>
        <v>Austria</v>
      </c>
    </row>
    <row r="382" spans="2:11" x14ac:dyDescent="0.3">
      <c r="B382" s="25">
        <v>10382</v>
      </c>
      <c r="C382" s="25" t="s">
        <v>122</v>
      </c>
      <c r="D382" s="26">
        <v>43113</v>
      </c>
      <c r="E382" s="25">
        <v>74</v>
      </c>
      <c r="F382" s="33" t="str">
        <f>VLOOKUP(E382,Products!$A:$I,2,0)</f>
        <v>Longlife Tofu</v>
      </c>
      <c r="G382" s="27">
        <v>8</v>
      </c>
      <c r="H382" s="25">
        <v>50</v>
      </c>
      <c r="I382" s="33">
        <f t="shared" si="5"/>
        <v>400</v>
      </c>
      <c r="J382" s="33" t="str">
        <f>VLOOKUP(C382,Customers!$A:$H,2,0)</f>
        <v>Ernst Handel</v>
      </c>
      <c r="K382" s="33" t="str">
        <f>VLOOKUP(C382,Customers!$A:$H,6,0)</f>
        <v>Austria</v>
      </c>
    </row>
    <row r="383" spans="2:11" x14ac:dyDescent="0.3">
      <c r="B383" s="25">
        <v>10383</v>
      </c>
      <c r="C383" s="25" t="s">
        <v>168</v>
      </c>
      <c r="D383" s="26">
        <v>43116</v>
      </c>
      <c r="E383" s="25">
        <v>13</v>
      </c>
      <c r="F383" s="33" t="str">
        <f>VLOOKUP(E383,Products!$A:$I,2,0)</f>
        <v>Konbu</v>
      </c>
      <c r="G383" s="27">
        <v>4.8</v>
      </c>
      <c r="H383" s="25">
        <v>20</v>
      </c>
      <c r="I383" s="33">
        <f t="shared" si="5"/>
        <v>96</v>
      </c>
      <c r="J383" s="33" t="str">
        <f>VLOOKUP(C383,Customers!$A:$H,2,0)</f>
        <v>Around the Horn</v>
      </c>
      <c r="K383" s="33" t="str">
        <f>VLOOKUP(C383,Customers!$A:$H,6,0)</f>
        <v>UK</v>
      </c>
    </row>
    <row r="384" spans="2:11" x14ac:dyDescent="0.3">
      <c r="B384" s="25">
        <v>10383</v>
      </c>
      <c r="C384" s="25" t="s">
        <v>168</v>
      </c>
      <c r="D384" s="26">
        <v>43116</v>
      </c>
      <c r="E384" s="25">
        <v>50</v>
      </c>
      <c r="F384" s="33" t="str">
        <f>VLOOKUP(E384,Products!$A:$I,2,0)</f>
        <v>Valkoinen suklaa</v>
      </c>
      <c r="G384" s="27">
        <v>13</v>
      </c>
      <c r="H384" s="25">
        <v>15</v>
      </c>
      <c r="I384" s="33">
        <f t="shared" si="5"/>
        <v>195</v>
      </c>
      <c r="J384" s="33" t="str">
        <f>VLOOKUP(C384,Customers!$A:$H,2,0)</f>
        <v>Around the Horn</v>
      </c>
      <c r="K384" s="33" t="str">
        <f>VLOOKUP(C384,Customers!$A:$H,6,0)</f>
        <v>UK</v>
      </c>
    </row>
    <row r="385" spans="2:11" x14ac:dyDescent="0.3">
      <c r="B385" s="25">
        <v>10383</v>
      </c>
      <c r="C385" s="25" t="s">
        <v>168</v>
      </c>
      <c r="D385" s="26">
        <v>43116</v>
      </c>
      <c r="E385" s="25">
        <v>56</v>
      </c>
      <c r="F385" s="33" t="str">
        <f>VLOOKUP(E385,Products!$A:$I,2,0)</f>
        <v>Gnocchi di nonna Alice</v>
      </c>
      <c r="G385" s="27">
        <v>30.4</v>
      </c>
      <c r="H385" s="25">
        <v>20</v>
      </c>
      <c r="I385" s="33">
        <f t="shared" si="5"/>
        <v>608</v>
      </c>
      <c r="J385" s="33" t="str">
        <f>VLOOKUP(C385,Customers!$A:$H,2,0)</f>
        <v>Around the Horn</v>
      </c>
      <c r="K385" s="33" t="str">
        <f>VLOOKUP(C385,Customers!$A:$H,6,0)</f>
        <v>UK</v>
      </c>
    </row>
    <row r="386" spans="2:11" x14ac:dyDescent="0.3">
      <c r="B386" s="25">
        <v>10384</v>
      </c>
      <c r="C386" s="25" t="s">
        <v>138</v>
      </c>
      <c r="D386" s="26">
        <v>43116</v>
      </c>
      <c r="E386" s="25">
        <v>20</v>
      </c>
      <c r="F386" s="33" t="str">
        <f>VLOOKUP(E386,Products!$A:$I,2,0)</f>
        <v>Sir Rodney's Marmalade</v>
      </c>
      <c r="G386" s="27">
        <v>64.8</v>
      </c>
      <c r="H386" s="25">
        <v>28</v>
      </c>
      <c r="I386" s="33">
        <f t="shared" si="5"/>
        <v>1814.3999999999999</v>
      </c>
      <c r="J386" s="33" t="str">
        <f>VLOOKUP(C386,Customers!$A:$H,2,0)</f>
        <v>Berglunds snabbköp</v>
      </c>
      <c r="K386" s="33" t="str">
        <f>VLOOKUP(C386,Customers!$A:$H,6,0)</f>
        <v>Sweden</v>
      </c>
    </row>
    <row r="387" spans="2:11" x14ac:dyDescent="0.3">
      <c r="B387" s="25">
        <v>10384</v>
      </c>
      <c r="C387" s="25" t="s">
        <v>138</v>
      </c>
      <c r="D387" s="26">
        <v>43116</v>
      </c>
      <c r="E387" s="25">
        <v>60</v>
      </c>
      <c r="F387" s="33" t="str">
        <f>VLOOKUP(E387,Products!$A:$I,2,0)</f>
        <v>Camembert Pierrot</v>
      </c>
      <c r="G387" s="27">
        <v>27.2</v>
      </c>
      <c r="H387" s="25">
        <v>15</v>
      </c>
      <c r="I387" s="33">
        <f t="shared" si="5"/>
        <v>408</v>
      </c>
      <c r="J387" s="33" t="str">
        <f>VLOOKUP(C387,Customers!$A:$H,2,0)</f>
        <v>Berglunds snabbköp</v>
      </c>
      <c r="K387" s="33" t="str">
        <f>VLOOKUP(C387,Customers!$A:$H,6,0)</f>
        <v>Sweden</v>
      </c>
    </row>
    <row r="388" spans="2:11" x14ac:dyDescent="0.3">
      <c r="B388" s="25">
        <v>10385</v>
      </c>
      <c r="C388" s="25" t="s">
        <v>133</v>
      </c>
      <c r="D388" s="26">
        <v>43117</v>
      </c>
      <c r="E388" s="25">
        <v>7</v>
      </c>
      <c r="F388" s="33" t="str">
        <f>VLOOKUP(E388,Products!$A:$I,2,0)</f>
        <v>Uncle Bob's Organic Dried Pears</v>
      </c>
      <c r="G388" s="27">
        <v>24</v>
      </c>
      <c r="H388" s="25">
        <v>10</v>
      </c>
      <c r="I388" s="33">
        <f t="shared" si="5"/>
        <v>240</v>
      </c>
      <c r="J388" s="33" t="str">
        <f>VLOOKUP(C388,Customers!$A:$H,2,0)</f>
        <v>Split Rail Beer &amp; Ale</v>
      </c>
      <c r="K388" s="33" t="str">
        <f>VLOOKUP(C388,Customers!$A:$H,6,0)</f>
        <v>USA</v>
      </c>
    </row>
    <row r="389" spans="2:11" x14ac:dyDescent="0.3">
      <c r="B389" s="25">
        <v>10385</v>
      </c>
      <c r="C389" s="25" t="s">
        <v>133</v>
      </c>
      <c r="D389" s="26">
        <v>43117</v>
      </c>
      <c r="E389" s="25">
        <v>60</v>
      </c>
      <c r="F389" s="33" t="str">
        <f>VLOOKUP(E389,Products!$A:$I,2,0)</f>
        <v>Camembert Pierrot</v>
      </c>
      <c r="G389" s="27">
        <v>27.2</v>
      </c>
      <c r="H389" s="25">
        <v>20</v>
      </c>
      <c r="I389" s="33">
        <f t="shared" si="5"/>
        <v>544</v>
      </c>
      <c r="J389" s="33" t="str">
        <f>VLOOKUP(C389,Customers!$A:$H,2,0)</f>
        <v>Split Rail Beer &amp; Ale</v>
      </c>
      <c r="K389" s="33" t="str">
        <f>VLOOKUP(C389,Customers!$A:$H,6,0)</f>
        <v>USA</v>
      </c>
    </row>
    <row r="390" spans="2:11" x14ac:dyDescent="0.3">
      <c r="B390" s="25">
        <v>10385</v>
      </c>
      <c r="C390" s="25" t="s">
        <v>133</v>
      </c>
      <c r="D390" s="26">
        <v>43117</v>
      </c>
      <c r="E390" s="25">
        <v>68</v>
      </c>
      <c r="F390" s="33" t="str">
        <f>VLOOKUP(E390,Products!$A:$I,2,0)</f>
        <v>Scottish Longbreads</v>
      </c>
      <c r="G390" s="27">
        <v>10</v>
      </c>
      <c r="H390" s="25">
        <v>8</v>
      </c>
      <c r="I390" s="33">
        <f t="shared" si="5"/>
        <v>80</v>
      </c>
      <c r="J390" s="33" t="str">
        <f>VLOOKUP(C390,Customers!$A:$H,2,0)</f>
        <v>Split Rail Beer &amp; Ale</v>
      </c>
      <c r="K390" s="33" t="str">
        <f>VLOOKUP(C390,Customers!$A:$H,6,0)</f>
        <v>USA</v>
      </c>
    </row>
    <row r="391" spans="2:11" x14ac:dyDescent="0.3">
      <c r="B391" s="25">
        <v>10386</v>
      </c>
      <c r="C391" s="25" t="s">
        <v>165</v>
      </c>
      <c r="D391" s="26">
        <v>43118</v>
      </c>
      <c r="E391" s="25">
        <v>24</v>
      </c>
      <c r="F391" s="33" t="str">
        <f>VLOOKUP(E391,Products!$A:$I,2,0)</f>
        <v>Guaraná Fantástica</v>
      </c>
      <c r="G391" s="27">
        <v>3.6</v>
      </c>
      <c r="H391" s="25">
        <v>15</v>
      </c>
      <c r="I391" s="33">
        <f t="shared" si="5"/>
        <v>54</v>
      </c>
      <c r="J391" s="33" t="str">
        <f>VLOOKUP(C391,Customers!$A:$H,2,0)</f>
        <v>Familia Arquibaldo</v>
      </c>
      <c r="K391" s="33" t="str">
        <f>VLOOKUP(C391,Customers!$A:$H,6,0)</f>
        <v>Brazil</v>
      </c>
    </row>
    <row r="392" spans="2:11" x14ac:dyDescent="0.3">
      <c r="B392" s="25">
        <v>10386</v>
      </c>
      <c r="C392" s="25" t="s">
        <v>165</v>
      </c>
      <c r="D392" s="26">
        <v>43118</v>
      </c>
      <c r="E392" s="25">
        <v>34</v>
      </c>
      <c r="F392" s="33" t="str">
        <f>VLOOKUP(E392,Products!$A:$I,2,0)</f>
        <v>Sasquatch Ale</v>
      </c>
      <c r="G392" s="27">
        <v>11.2</v>
      </c>
      <c r="H392" s="25">
        <v>10</v>
      </c>
      <c r="I392" s="33">
        <f t="shared" si="5"/>
        <v>112</v>
      </c>
      <c r="J392" s="33" t="str">
        <f>VLOOKUP(C392,Customers!$A:$H,2,0)</f>
        <v>Familia Arquibaldo</v>
      </c>
      <c r="K392" s="33" t="str">
        <f>VLOOKUP(C392,Customers!$A:$H,6,0)</f>
        <v>Brazil</v>
      </c>
    </row>
    <row r="393" spans="2:11" x14ac:dyDescent="0.3">
      <c r="B393" s="25">
        <v>10387</v>
      </c>
      <c r="C393" s="25" t="s">
        <v>178</v>
      </c>
      <c r="D393" s="26">
        <v>43118</v>
      </c>
      <c r="E393" s="25">
        <v>24</v>
      </c>
      <c r="F393" s="33" t="str">
        <f>VLOOKUP(E393,Products!$A:$I,2,0)</f>
        <v>Guaraná Fantástica</v>
      </c>
      <c r="G393" s="27">
        <v>3.6</v>
      </c>
      <c r="H393" s="25">
        <v>15</v>
      </c>
      <c r="I393" s="33">
        <f t="shared" si="5"/>
        <v>54</v>
      </c>
      <c r="J393" s="33" t="str">
        <f>VLOOKUP(C393,Customers!$A:$H,2,0)</f>
        <v>Santé Gourmet</v>
      </c>
      <c r="K393" s="33" t="str">
        <f>VLOOKUP(C393,Customers!$A:$H,6,0)</f>
        <v>Norway</v>
      </c>
    </row>
    <row r="394" spans="2:11" x14ac:dyDescent="0.3">
      <c r="B394" s="25">
        <v>10387</v>
      </c>
      <c r="C394" s="25" t="s">
        <v>178</v>
      </c>
      <c r="D394" s="26">
        <v>43118</v>
      </c>
      <c r="E394" s="25">
        <v>28</v>
      </c>
      <c r="F394" s="33" t="str">
        <f>VLOOKUP(E394,Products!$A:$I,2,0)</f>
        <v>Rössle Sauerkraut</v>
      </c>
      <c r="G394" s="27">
        <v>36.4</v>
      </c>
      <c r="H394" s="25">
        <v>6</v>
      </c>
      <c r="I394" s="33">
        <f t="shared" si="5"/>
        <v>218.39999999999998</v>
      </c>
      <c r="J394" s="33" t="str">
        <f>VLOOKUP(C394,Customers!$A:$H,2,0)</f>
        <v>Santé Gourmet</v>
      </c>
      <c r="K394" s="33" t="str">
        <f>VLOOKUP(C394,Customers!$A:$H,6,0)</f>
        <v>Norway</v>
      </c>
    </row>
    <row r="395" spans="2:11" x14ac:dyDescent="0.3">
      <c r="B395" s="25">
        <v>10387</v>
      </c>
      <c r="C395" s="25" t="s">
        <v>178</v>
      </c>
      <c r="D395" s="26">
        <v>43118</v>
      </c>
      <c r="E395" s="25">
        <v>59</v>
      </c>
      <c r="F395" s="33" t="str">
        <f>VLOOKUP(E395,Products!$A:$I,2,0)</f>
        <v>Raclette Courdavault</v>
      </c>
      <c r="G395" s="27">
        <v>44</v>
      </c>
      <c r="H395" s="25">
        <v>12</v>
      </c>
      <c r="I395" s="33">
        <f t="shared" si="5"/>
        <v>528</v>
      </c>
      <c r="J395" s="33" t="str">
        <f>VLOOKUP(C395,Customers!$A:$H,2,0)</f>
        <v>Santé Gourmet</v>
      </c>
      <c r="K395" s="33" t="str">
        <f>VLOOKUP(C395,Customers!$A:$H,6,0)</f>
        <v>Norway</v>
      </c>
    </row>
    <row r="396" spans="2:11" x14ac:dyDescent="0.3">
      <c r="B396" s="25">
        <v>10387</v>
      </c>
      <c r="C396" s="25" t="s">
        <v>178</v>
      </c>
      <c r="D396" s="26">
        <v>43118</v>
      </c>
      <c r="E396" s="25">
        <v>71</v>
      </c>
      <c r="F396" s="33" t="str">
        <f>VLOOKUP(E396,Products!$A:$I,2,0)</f>
        <v>Flřtemysost</v>
      </c>
      <c r="G396" s="27">
        <v>17.2</v>
      </c>
      <c r="H396" s="25">
        <v>15</v>
      </c>
      <c r="I396" s="33">
        <f t="shared" si="5"/>
        <v>258</v>
      </c>
      <c r="J396" s="33" t="str">
        <f>VLOOKUP(C396,Customers!$A:$H,2,0)</f>
        <v>Santé Gourmet</v>
      </c>
      <c r="K396" s="33" t="str">
        <f>VLOOKUP(C396,Customers!$A:$H,6,0)</f>
        <v>Norway</v>
      </c>
    </row>
    <row r="397" spans="2:11" x14ac:dyDescent="0.3">
      <c r="B397" s="25">
        <v>10388</v>
      </c>
      <c r="C397" s="25" t="s">
        <v>169</v>
      </c>
      <c r="D397" s="26">
        <v>43119</v>
      </c>
      <c r="E397" s="25">
        <v>45</v>
      </c>
      <c r="F397" s="33" t="str">
        <f>VLOOKUP(E397,Products!$A:$I,2,0)</f>
        <v>Rřgede sild</v>
      </c>
      <c r="G397" s="27">
        <v>7.6</v>
      </c>
      <c r="H397" s="25">
        <v>15</v>
      </c>
      <c r="I397" s="33">
        <f t="shared" si="5"/>
        <v>114</v>
      </c>
      <c r="J397" s="33" t="str">
        <f>VLOOKUP(C397,Customers!$A:$H,2,0)</f>
        <v>Seven Seas Imports</v>
      </c>
      <c r="K397" s="33" t="str">
        <f>VLOOKUP(C397,Customers!$A:$H,6,0)</f>
        <v>UK</v>
      </c>
    </row>
    <row r="398" spans="2:11" x14ac:dyDescent="0.3">
      <c r="B398" s="25">
        <v>10388</v>
      </c>
      <c r="C398" s="25" t="s">
        <v>169</v>
      </c>
      <c r="D398" s="26">
        <v>43119</v>
      </c>
      <c r="E398" s="25">
        <v>52</v>
      </c>
      <c r="F398" s="33" t="str">
        <f>VLOOKUP(E398,Products!$A:$I,2,0)</f>
        <v>Filo Mix</v>
      </c>
      <c r="G398" s="27">
        <v>5.6</v>
      </c>
      <c r="H398" s="25">
        <v>20</v>
      </c>
      <c r="I398" s="33">
        <f t="shared" si="5"/>
        <v>112</v>
      </c>
      <c r="J398" s="33" t="str">
        <f>VLOOKUP(C398,Customers!$A:$H,2,0)</f>
        <v>Seven Seas Imports</v>
      </c>
      <c r="K398" s="33" t="str">
        <f>VLOOKUP(C398,Customers!$A:$H,6,0)</f>
        <v>UK</v>
      </c>
    </row>
    <row r="399" spans="2:11" x14ac:dyDescent="0.3">
      <c r="B399" s="25">
        <v>10388</v>
      </c>
      <c r="C399" s="25" t="s">
        <v>169</v>
      </c>
      <c r="D399" s="26">
        <v>43119</v>
      </c>
      <c r="E399" s="25">
        <v>53</v>
      </c>
      <c r="F399" s="33" t="str">
        <f>VLOOKUP(E399,Products!$A:$I,2,0)</f>
        <v>Perth Pasties</v>
      </c>
      <c r="G399" s="27">
        <v>26.2</v>
      </c>
      <c r="H399" s="25">
        <v>40</v>
      </c>
      <c r="I399" s="33">
        <f t="shared" si="5"/>
        <v>1048</v>
      </c>
      <c r="J399" s="33" t="str">
        <f>VLOOKUP(C399,Customers!$A:$H,2,0)</f>
        <v>Seven Seas Imports</v>
      </c>
      <c r="K399" s="33" t="str">
        <f>VLOOKUP(C399,Customers!$A:$H,6,0)</f>
        <v>UK</v>
      </c>
    </row>
    <row r="400" spans="2:11" x14ac:dyDescent="0.3">
      <c r="B400" s="25">
        <v>10389</v>
      </c>
      <c r="C400" s="25" t="s">
        <v>179</v>
      </c>
      <c r="D400" s="26">
        <v>43120</v>
      </c>
      <c r="E400" s="25">
        <v>10</v>
      </c>
      <c r="F400" s="33" t="str">
        <f>VLOOKUP(E400,Products!$A:$I,2,0)</f>
        <v>Ikura</v>
      </c>
      <c r="G400" s="27">
        <v>24.8</v>
      </c>
      <c r="H400" s="25">
        <v>16</v>
      </c>
      <c r="I400" s="33">
        <f t="shared" si="5"/>
        <v>396.8</v>
      </c>
      <c r="J400" s="33" t="str">
        <f>VLOOKUP(C400,Customers!$A:$H,2,0)</f>
        <v>Bottom-Dollar Markets</v>
      </c>
      <c r="K400" s="33" t="str">
        <f>VLOOKUP(C400,Customers!$A:$H,6,0)</f>
        <v>Canada</v>
      </c>
    </row>
    <row r="401" spans="2:11" x14ac:dyDescent="0.3">
      <c r="B401" s="25">
        <v>10389</v>
      </c>
      <c r="C401" s="25" t="s">
        <v>179</v>
      </c>
      <c r="D401" s="26">
        <v>43120</v>
      </c>
      <c r="E401" s="25">
        <v>55</v>
      </c>
      <c r="F401" s="33" t="str">
        <f>VLOOKUP(E401,Products!$A:$I,2,0)</f>
        <v>Pâté chinois</v>
      </c>
      <c r="G401" s="27">
        <v>19.2</v>
      </c>
      <c r="H401" s="25">
        <v>15</v>
      </c>
      <c r="I401" s="33">
        <f t="shared" si="5"/>
        <v>288</v>
      </c>
      <c r="J401" s="33" t="str">
        <f>VLOOKUP(C401,Customers!$A:$H,2,0)</f>
        <v>Bottom-Dollar Markets</v>
      </c>
      <c r="K401" s="33" t="str">
        <f>VLOOKUP(C401,Customers!$A:$H,6,0)</f>
        <v>Canada</v>
      </c>
    </row>
    <row r="402" spans="2:11" x14ac:dyDescent="0.3">
      <c r="B402" s="25">
        <v>10389</v>
      </c>
      <c r="C402" s="25" t="s">
        <v>179</v>
      </c>
      <c r="D402" s="26">
        <v>43120</v>
      </c>
      <c r="E402" s="25">
        <v>62</v>
      </c>
      <c r="F402" s="33" t="str">
        <f>VLOOKUP(E402,Products!$A:$I,2,0)</f>
        <v>Tarte au sucre</v>
      </c>
      <c r="G402" s="27">
        <v>39.4</v>
      </c>
      <c r="H402" s="25">
        <v>20</v>
      </c>
      <c r="I402" s="33">
        <f t="shared" si="5"/>
        <v>788</v>
      </c>
      <c r="J402" s="33" t="str">
        <f>VLOOKUP(C402,Customers!$A:$H,2,0)</f>
        <v>Bottom-Dollar Markets</v>
      </c>
      <c r="K402" s="33" t="str">
        <f>VLOOKUP(C402,Customers!$A:$H,6,0)</f>
        <v>Canada</v>
      </c>
    </row>
    <row r="403" spans="2:11" x14ac:dyDescent="0.3">
      <c r="B403" s="25">
        <v>10389</v>
      </c>
      <c r="C403" s="25" t="s">
        <v>179</v>
      </c>
      <c r="D403" s="26">
        <v>43120</v>
      </c>
      <c r="E403" s="25">
        <v>70</v>
      </c>
      <c r="F403" s="33" t="str">
        <f>VLOOKUP(E403,Products!$A:$I,2,0)</f>
        <v>Outback Lager</v>
      </c>
      <c r="G403" s="27">
        <v>12</v>
      </c>
      <c r="H403" s="25">
        <v>30</v>
      </c>
      <c r="I403" s="33">
        <f t="shared" si="5"/>
        <v>360</v>
      </c>
      <c r="J403" s="33" t="str">
        <f>VLOOKUP(C403,Customers!$A:$H,2,0)</f>
        <v>Bottom-Dollar Markets</v>
      </c>
      <c r="K403" s="33" t="str">
        <f>VLOOKUP(C403,Customers!$A:$H,6,0)</f>
        <v>Canada</v>
      </c>
    </row>
    <row r="404" spans="2:11" x14ac:dyDescent="0.3">
      <c r="B404" s="25">
        <v>10390</v>
      </c>
      <c r="C404" s="25" t="s">
        <v>122</v>
      </c>
      <c r="D404" s="26">
        <v>43123</v>
      </c>
      <c r="E404" s="25">
        <v>31</v>
      </c>
      <c r="F404" s="33" t="str">
        <f>VLOOKUP(E404,Products!$A:$I,2,0)</f>
        <v>Gorgonzola Telino</v>
      </c>
      <c r="G404" s="27">
        <v>10</v>
      </c>
      <c r="H404" s="25">
        <v>60</v>
      </c>
      <c r="I404" s="33">
        <f t="shared" si="5"/>
        <v>600</v>
      </c>
      <c r="J404" s="33" t="str">
        <f>VLOOKUP(C404,Customers!$A:$H,2,0)</f>
        <v>Ernst Handel</v>
      </c>
      <c r="K404" s="33" t="str">
        <f>VLOOKUP(C404,Customers!$A:$H,6,0)</f>
        <v>Austria</v>
      </c>
    </row>
    <row r="405" spans="2:11" x14ac:dyDescent="0.3">
      <c r="B405" s="25">
        <v>10390</v>
      </c>
      <c r="C405" s="25" t="s">
        <v>122</v>
      </c>
      <c r="D405" s="26">
        <v>43123</v>
      </c>
      <c r="E405" s="25">
        <v>35</v>
      </c>
      <c r="F405" s="33" t="str">
        <f>VLOOKUP(E405,Products!$A:$I,2,0)</f>
        <v>Steeleye Stout</v>
      </c>
      <c r="G405" s="27">
        <v>14.4</v>
      </c>
      <c r="H405" s="25">
        <v>40</v>
      </c>
      <c r="I405" s="33">
        <f t="shared" si="5"/>
        <v>576</v>
      </c>
      <c r="J405" s="33" t="str">
        <f>VLOOKUP(C405,Customers!$A:$H,2,0)</f>
        <v>Ernst Handel</v>
      </c>
      <c r="K405" s="33" t="str">
        <f>VLOOKUP(C405,Customers!$A:$H,6,0)</f>
        <v>Austria</v>
      </c>
    </row>
    <row r="406" spans="2:11" x14ac:dyDescent="0.3">
      <c r="B406" s="25">
        <v>10390</v>
      </c>
      <c r="C406" s="25" t="s">
        <v>122</v>
      </c>
      <c r="D406" s="26">
        <v>43123</v>
      </c>
      <c r="E406" s="25">
        <v>46</v>
      </c>
      <c r="F406" s="33" t="str">
        <f>VLOOKUP(E406,Products!$A:$I,2,0)</f>
        <v>Spegesild</v>
      </c>
      <c r="G406" s="27">
        <v>9.6</v>
      </c>
      <c r="H406" s="25">
        <v>45</v>
      </c>
      <c r="I406" s="33">
        <f t="shared" si="5"/>
        <v>432</v>
      </c>
      <c r="J406" s="33" t="str">
        <f>VLOOKUP(C406,Customers!$A:$H,2,0)</f>
        <v>Ernst Handel</v>
      </c>
      <c r="K406" s="33" t="str">
        <f>VLOOKUP(C406,Customers!$A:$H,6,0)</f>
        <v>Austria</v>
      </c>
    </row>
    <row r="407" spans="2:11" x14ac:dyDescent="0.3">
      <c r="B407" s="25">
        <v>10390</v>
      </c>
      <c r="C407" s="25" t="s">
        <v>122</v>
      </c>
      <c r="D407" s="26">
        <v>43123</v>
      </c>
      <c r="E407" s="25">
        <v>72</v>
      </c>
      <c r="F407" s="33" t="str">
        <f>VLOOKUP(E407,Products!$A:$I,2,0)</f>
        <v>Mozzarella di Giovanni</v>
      </c>
      <c r="G407" s="27">
        <v>27.8</v>
      </c>
      <c r="H407" s="25">
        <v>24</v>
      </c>
      <c r="I407" s="33">
        <f t="shared" si="5"/>
        <v>667.2</v>
      </c>
      <c r="J407" s="33" t="str">
        <f>VLOOKUP(C407,Customers!$A:$H,2,0)</f>
        <v>Ernst Handel</v>
      </c>
      <c r="K407" s="33" t="str">
        <f>VLOOKUP(C407,Customers!$A:$H,6,0)</f>
        <v>Austria</v>
      </c>
    </row>
    <row r="408" spans="2:11" x14ac:dyDescent="0.3">
      <c r="B408" s="25">
        <v>10391</v>
      </c>
      <c r="C408" s="25" t="s">
        <v>170</v>
      </c>
      <c r="D408" s="26">
        <v>43123</v>
      </c>
      <c r="E408" s="25">
        <v>13</v>
      </c>
      <c r="F408" s="33" t="str">
        <f>VLOOKUP(E408,Products!$A:$I,2,0)</f>
        <v>Konbu</v>
      </c>
      <c r="G408" s="27">
        <v>4.8</v>
      </c>
      <c r="H408" s="25">
        <v>18</v>
      </c>
      <c r="I408" s="33">
        <f t="shared" si="5"/>
        <v>86.399999999999991</v>
      </c>
      <c r="J408" s="33" t="str">
        <f>VLOOKUP(C408,Customers!$A:$H,2,0)</f>
        <v>Drachenblut Delikatessen</v>
      </c>
      <c r="K408" s="33" t="str">
        <f>VLOOKUP(C408,Customers!$A:$H,6,0)</f>
        <v>Germany</v>
      </c>
    </row>
    <row r="409" spans="2:11" x14ac:dyDescent="0.3">
      <c r="B409" s="25">
        <v>10392</v>
      </c>
      <c r="C409" s="25" t="s">
        <v>167</v>
      </c>
      <c r="D409" s="26">
        <v>43124</v>
      </c>
      <c r="E409" s="25">
        <v>69</v>
      </c>
      <c r="F409" s="33" t="str">
        <f>VLOOKUP(E409,Products!$A:$I,2,0)</f>
        <v>Gudbrandsdalsost</v>
      </c>
      <c r="G409" s="27">
        <v>28.8</v>
      </c>
      <c r="H409" s="25">
        <v>50</v>
      </c>
      <c r="I409" s="33">
        <f t="shared" si="5"/>
        <v>1440</v>
      </c>
      <c r="J409" s="33" t="str">
        <f>VLOOKUP(C409,Customers!$A:$H,2,0)</f>
        <v>Piccolo und mehr</v>
      </c>
      <c r="K409" s="33" t="str">
        <f>VLOOKUP(C409,Customers!$A:$H,6,0)</f>
        <v>Austria</v>
      </c>
    </row>
    <row r="410" spans="2:11" x14ac:dyDescent="0.3">
      <c r="B410" s="25">
        <v>10393</v>
      </c>
      <c r="C410" s="25" t="s">
        <v>158</v>
      </c>
      <c r="D410" s="26">
        <v>43125</v>
      </c>
      <c r="E410" s="25">
        <v>2</v>
      </c>
      <c r="F410" s="33" t="str">
        <f>VLOOKUP(E410,Products!$A:$I,2,0)</f>
        <v>Chang</v>
      </c>
      <c r="G410" s="27">
        <v>15.2</v>
      </c>
      <c r="H410" s="25">
        <v>25</v>
      </c>
      <c r="I410" s="33">
        <f t="shared" si="5"/>
        <v>380</v>
      </c>
      <c r="J410" s="33" t="str">
        <f>VLOOKUP(C410,Customers!$A:$H,2,0)</f>
        <v>Save-a-lot Markets</v>
      </c>
      <c r="K410" s="33" t="str">
        <f>VLOOKUP(C410,Customers!$A:$H,6,0)</f>
        <v>USA</v>
      </c>
    </row>
    <row r="411" spans="2:11" x14ac:dyDescent="0.3">
      <c r="B411" s="25">
        <v>10393</v>
      </c>
      <c r="C411" s="25" t="s">
        <v>158</v>
      </c>
      <c r="D411" s="26">
        <v>43125</v>
      </c>
      <c r="E411" s="25">
        <v>14</v>
      </c>
      <c r="F411" s="33" t="str">
        <f>VLOOKUP(E411,Products!$A:$I,2,0)</f>
        <v>Tofu</v>
      </c>
      <c r="G411" s="27">
        <v>18.600000000000001</v>
      </c>
      <c r="H411" s="25">
        <v>42</v>
      </c>
      <c r="I411" s="33">
        <f t="shared" ref="I411:I474" si="6">G411*H411</f>
        <v>781.2</v>
      </c>
      <c r="J411" s="33" t="str">
        <f>VLOOKUP(C411,Customers!$A:$H,2,0)</f>
        <v>Save-a-lot Markets</v>
      </c>
      <c r="K411" s="33" t="str">
        <f>VLOOKUP(C411,Customers!$A:$H,6,0)</f>
        <v>USA</v>
      </c>
    </row>
    <row r="412" spans="2:11" x14ac:dyDescent="0.3">
      <c r="B412" s="25">
        <v>10393</v>
      </c>
      <c r="C412" s="25" t="s">
        <v>158</v>
      </c>
      <c r="D412" s="26">
        <v>43125</v>
      </c>
      <c r="E412" s="25">
        <v>25</v>
      </c>
      <c r="F412" s="33" t="str">
        <f>VLOOKUP(E412,Products!$A:$I,2,0)</f>
        <v>NuNuCa Nuß-Nougat-Creme</v>
      </c>
      <c r="G412" s="27">
        <v>11.2</v>
      </c>
      <c r="H412" s="25">
        <v>7</v>
      </c>
      <c r="I412" s="33">
        <f t="shared" si="6"/>
        <v>78.399999999999991</v>
      </c>
      <c r="J412" s="33" t="str">
        <f>VLOOKUP(C412,Customers!$A:$H,2,0)</f>
        <v>Save-a-lot Markets</v>
      </c>
      <c r="K412" s="33" t="str">
        <f>VLOOKUP(C412,Customers!$A:$H,6,0)</f>
        <v>USA</v>
      </c>
    </row>
    <row r="413" spans="2:11" x14ac:dyDescent="0.3">
      <c r="B413" s="25">
        <v>10393</v>
      </c>
      <c r="C413" s="25" t="s">
        <v>158</v>
      </c>
      <c r="D413" s="26">
        <v>43125</v>
      </c>
      <c r="E413" s="25">
        <v>26</v>
      </c>
      <c r="F413" s="33" t="str">
        <f>VLOOKUP(E413,Products!$A:$I,2,0)</f>
        <v>Gumbär Gummibärchen</v>
      </c>
      <c r="G413" s="27">
        <v>24.9</v>
      </c>
      <c r="H413" s="25">
        <v>70</v>
      </c>
      <c r="I413" s="33">
        <f t="shared" si="6"/>
        <v>1743</v>
      </c>
      <c r="J413" s="33" t="str">
        <f>VLOOKUP(C413,Customers!$A:$H,2,0)</f>
        <v>Save-a-lot Markets</v>
      </c>
      <c r="K413" s="33" t="str">
        <f>VLOOKUP(C413,Customers!$A:$H,6,0)</f>
        <v>USA</v>
      </c>
    </row>
    <row r="414" spans="2:11" x14ac:dyDescent="0.3">
      <c r="B414" s="25">
        <v>10393</v>
      </c>
      <c r="C414" s="25" t="s">
        <v>158</v>
      </c>
      <c r="D414" s="26">
        <v>43125</v>
      </c>
      <c r="E414" s="25">
        <v>31</v>
      </c>
      <c r="F414" s="33" t="str">
        <f>VLOOKUP(E414,Products!$A:$I,2,0)</f>
        <v>Gorgonzola Telino</v>
      </c>
      <c r="G414" s="27">
        <v>10</v>
      </c>
      <c r="H414" s="25">
        <v>32</v>
      </c>
      <c r="I414" s="33">
        <f t="shared" si="6"/>
        <v>320</v>
      </c>
      <c r="J414" s="33" t="str">
        <f>VLOOKUP(C414,Customers!$A:$H,2,0)</f>
        <v>Save-a-lot Markets</v>
      </c>
      <c r="K414" s="33" t="str">
        <f>VLOOKUP(C414,Customers!$A:$H,6,0)</f>
        <v>USA</v>
      </c>
    </row>
    <row r="415" spans="2:11" x14ac:dyDescent="0.3">
      <c r="B415" s="25">
        <v>10394</v>
      </c>
      <c r="C415" s="25" t="s">
        <v>177</v>
      </c>
      <c r="D415" s="26">
        <v>43125</v>
      </c>
      <c r="E415" s="25">
        <v>13</v>
      </c>
      <c r="F415" s="33" t="str">
        <f>VLOOKUP(E415,Products!$A:$I,2,0)</f>
        <v>Konbu</v>
      </c>
      <c r="G415" s="27">
        <v>4.8</v>
      </c>
      <c r="H415" s="25">
        <v>10</v>
      </c>
      <c r="I415" s="33">
        <f t="shared" si="6"/>
        <v>48</v>
      </c>
      <c r="J415" s="33" t="str">
        <f>VLOOKUP(C415,Customers!$A:$H,2,0)</f>
        <v>Hungry Coyote Import Store</v>
      </c>
      <c r="K415" s="33" t="str">
        <f>VLOOKUP(C415,Customers!$A:$H,6,0)</f>
        <v>USA</v>
      </c>
    </row>
    <row r="416" spans="2:11" x14ac:dyDescent="0.3">
      <c r="B416" s="25">
        <v>10394</v>
      </c>
      <c r="C416" s="25" t="s">
        <v>177</v>
      </c>
      <c r="D416" s="26">
        <v>43125</v>
      </c>
      <c r="E416" s="25">
        <v>62</v>
      </c>
      <c r="F416" s="33" t="str">
        <f>VLOOKUP(E416,Products!$A:$I,2,0)</f>
        <v>Tarte au sucre</v>
      </c>
      <c r="G416" s="27">
        <v>39.4</v>
      </c>
      <c r="H416" s="25">
        <v>10</v>
      </c>
      <c r="I416" s="33">
        <f t="shared" si="6"/>
        <v>394</v>
      </c>
      <c r="J416" s="33" t="str">
        <f>VLOOKUP(C416,Customers!$A:$H,2,0)</f>
        <v>Hungry Coyote Import Store</v>
      </c>
      <c r="K416" s="33" t="str">
        <f>VLOOKUP(C416,Customers!$A:$H,6,0)</f>
        <v>USA</v>
      </c>
    </row>
    <row r="417" spans="2:11" x14ac:dyDescent="0.3">
      <c r="B417" s="25">
        <v>10395</v>
      </c>
      <c r="C417" s="25" t="s">
        <v>121</v>
      </c>
      <c r="D417" s="26">
        <v>43126</v>
      </c>
      <c r="E417" s="25">
        <v>46</v>
      </c>
      <c r="F417" s="33" t="str">
        <f>VLOOKUP(E417,Products!$A:$I,2,0)</f>
        <v>Spegesild</v>
      </c>
      <c r="G417" s="27">
        <v>9.6</v>
      </c>
      <c r="H417" s="25">
        <v>28</v>
      </c>
      <c r="I417" s="33">
        <f t="shared" si="6"/>
        <v>268.8</v>
      </c>
      <c r="J417" s="33" t="str">
        <f>VLOOKUP(C417,Customers!$A:$H,2,0)</f>
        <v>HILARIÓN-Abastos</v>
      </c>
      <c r="K417" s="33" t="str">
        <f>VLOOKUP(C417,Customers!$A:$H,6,0)</f>
        <v>Venezuela</v>
      </c>
    </row>
    <row r="418" spans="2:11" x14ac:dyDescent="0.3">
      <c r="B418" s="25">
        <v>10395</v>
      </c>
      <c r="C418" s="25" t="s">
        <v>121</v>
      </c>
      <c r="D418" s="26">
        <v>43126</v>
      </c>
      <c r="E418" s="25">
        <v>53</v>
      </c>
      <c r="F418" s="33" t="str">
        <f>VLOOKUP(E418,Products!$A:$I,2,0)</f>
        <v>Perth Pasties</v>
      </c>
      <c r="G418" s="27">
        <v>26.2</v>
      </c>
      <c r="H418" s="25">
        <v>70</v>
      </c>
      <c r="I418" s="33">
        <f t="shared" si="6"/>
        <v>1834</v>
      </c>
      <c r="J418" s="33" t="str">
        <f>VLOOKUP(C418,Customers!$A:$H,2,0)</f>
        <v>HILARIÓN-Abastos</v>
      </c>
      <c r="K418" s="33" t="str">
        <f>VLOOKUP(C418,Customers!$A:$H,6,0)</f>
        <v>Venezuela</v>
      </c>
    </row>
    <row r="419" spans="2:11" x14ac:dyDescent="0.3">
      <c r="B419" s="25">
        <v>10395</v>
      </c>
      <c r="C419" s="25" t="s">
        <v>121</v>
      </c>
      <c r="D419" s="26">
        <v>43126</v>
      </c>
      <c r="E419" s="25">
        <v>69</v>
      </c>
      <c r="F419" s="33" t="str">
        <f>VLOOKUP(E419,Products!$A:$I,2,0)</f>
        <v>Gudbrandsdalsost</v>
      </c>
      <c r="G419" s="27">
        <v>28.8</v>
      </c>
      <c r="H419" s="25">
        <v>8</v>
      </c>
      <c r="I419" s="33">
        <f t="shared" si="6"/>
        <v>230.4</v>
      </c>
      <c r="J419" s="33" t="str">
        <f>VLOOKUP(C419,Customers!$A:$H,2,0)</f>
        <v>HILARIÓN-Abastos</v>
      </c>
      <c r="K419" s="33" t="str">
        <f>VLOOKUP(C419,Customers!$A:$H,6,0)</f>
        <v>Venezuela</v>
      </c>
    </row>
    <row r="420" spans="2:11" x14ac:dyDescent="0.3">
      <c r="B420" s="25">
        <v>10396</v>
      </c>
      <c r="C420" s="25" t="s">
        <v>130</v>
      </c>
      <c r="D420" s="26">
        <v>43127</v>
      </c>
      <c r="E420" s="25">
        <v>23</v>
      </c>
      <c r="F420" s="33" t="str">
        <f>VLOOKUP(E420,Products!$A:$I,2,0)</f>
        <v>Tunnbröd</v>
      </c>
      <c r="G420" s="27">
        <v>7.2</v>
      </c>
      <c r="H420" s="25">
        <v>40</v>
      </c>
      <c r="I420" s="33">
        <f t="shared" si="6"/>
        <v>288</v>
      </c>
      <c r="J420" s="33" t="str">
        <f>VLOOKUP(C420,Customers!$A:$H,2,0)</f>
        <v>Frankenversand</v>
      </c>
      <c r="K420" s="33" t="str">
        <f>VLOOKUP(C420,Customers!$A:$H,6,0)</f>
        <v>Germany</v>
      </c>
    </row>
    <row r="421" spans="2:11" x14ac:dyDescent="0.3">
      <c r="B421" s="25">
        <v>10396</v>
      </c>
      <c r="C421" s="25" t="s">
        <v>130</v>
      </c>
      <c r="D421" s="26">
        <v>43127</v>
      </c>
      <c r="E421" s="25">
        <v>71</v>
      </c>
      <c r="F421" s="33" t="str">
        <f>VLOOKUP(E421,Products!$A:$I,2,0)</f>
        <v>Flřtemysost</v>
      </c>
      <c r="G421" s="27">
        <v>17.2</v>
      </c>
      <c r="H421" s="25">
        <v>60</v>
      </c>
      <c r="I421" s="33">
        <f t="shared" si="6"/>
        <v>1032</v>
      </c>
      <c r="J421" s="33" t="str">
        <f>VLOOKUP(C421,Customers!$A:$H,2,0)</f>
        <v>Frankenversand</v>
      </c>
      <c r="K421" s="33" t="str">
        <f>VLOOKUP(C421,Customers!$A:$H,6,0)</f>
        <v>Germany</v>
      </c>
    </row>
    <row r="422" spans="2:11" x14ac:dyDescent="0.3">
      <c r="B422" s="25">
        <v>10396</v>
      </c>
      <c r="C422" s="25" t="s">
        <v>130</v>
      </c>
      <c r="D422" s="26">
        <v>43127</v>
      </c>
      <c r="E422" s="25">
        <v>72</v>
      </c>
      <c r="F422" s="33" t="str">
        <f>VLOOKUP(E422,Products!$A:$I,2,0)</f>
        <v>Mozzarella di Giovanni</v>
      </c>
      <c r="G422" s="27">
        <v>27.8</v>
      </c>
      <c r="H422" s="25">
        <v>21</v>
      </c>
      <c r="I422" s="33">
        <f t="shared" si="6"/>
        <v>583.80000000000007</v>
      </c>
      <c r="J422" s="33" t="str">
        <f>VLOOKUP(C422,Customers!$A:$H,2,0)</f>
        <v>Frankenversand</v>
      </c>
      <c r="K422" s="33" t="str">
        <f>VLOOKUP(C422,Customers!$A:$H,6,0)</f>
        <v>Germany</v>
      </c>
    </row>
    <row r="423" spans="2:11" x14ac:dyDescent="0.3">
      <c r="B423" s="25">
        <v>10397</v>
      </c>
      <c r="C423" s="25" t="s">
        <v>163</v>
      </c>
      <c r="D423" s="26">
        <v>43127</v>
      </c>
      <c r="E423" s="25">
        <v>21</v>
      </c>
      <c r="F423" s="33" t="str">
        <f>VLOOKUP(E423,Products!$A:$I,2,0)</f>
        <v>Sir Rodney's Scones</v>
      </c>
      <c r="G423" s="27">
        <v>8</v>
      </c>
      <c r="H423" s="25">
        <v>10</v>
      </c>
      <c r="I423" s="33">
        <f t="shared" si="6"/>
        <v>80</v>
      </c>
      <c r="J423" s="33" t="str">
        <f>VLOOKUP(C423,Customers!$A:$H,2,0)</f>
        <v>Princesa Isabel Vinhos</v>
      </c>
      <c r="K423" s="33" t="str">
        <f>VLOOKUP(C423,Customers!$A:$H,6,0)</f>
        <v>Portugal</v>
      </c>
    </row>
    <row r="424" spans="2:11" x14ac:dyDescent="0.3">
      <c r="B424" s="25">
        <v>10397</v>
      </c>
      <c r="C424" s="25" t="s">
        <v>163</v>
      </c>
      <c r="D424" s="26">
        <v>43127</v>
      </c>
      <c r="E424" s="25">
        <v>51</v>
      </c>
      <c r="F424" s="33" t="str">
        <f>VLOOKUP(E424,Products!$A:$I,2,0)</f>
        <v>Manjimup Dried Apples</v>
      </c>
      <c r="G424" s="27">
        <v>42.4</v>
      </c>
      <c r="H424" s="25">
        <v>18</v>
      </c>
      <c r="I424" s="33">
        <f t="shared" si="6"/>
        <v>763.19999999999993</v>
      </c>
      <c r="J424" s="33" t="str">
        <f>VLOOKUP(C424,Customers!$A:$H,2,0)</f>
        <v>Princesa Isabel Vinhos</v>
      </c>
      <c r="K424" s="33" t="str">
        <f>VLOOKUP(C424,Customers!$A:$H,6,0)</f>
        <v>Portugal</v>
      </c>
    </row>
    <row r="425" spans="2:11" x14ac:dyDescent="0.3">
      <c r="B425" s="25">
        <v>10398</v>
      </c>
      <c r="C425" s="25" t="s">
        <v>158</v>
      </c>
      <c r="D425" s="26">
        <v>43130</v>
      </c>
      <c r="E425" s="25">
        <v>35</v>
      </c>
      <c r="F425" s="33" t="str">
        <f>VLOOKUP(E425,Products!$A:$I,2,0)</f>
        <v>Steeleye Stout</v>
      </c>
      <c r="G425" s="27">
        <v>14.4</v>
      </c>
      <c r="H425" s="25">
        <v>30</v>
      </c>
      <c r="I425" s="33">
        <f t="shared" si="6"/>
        <v>432</v>
      </c>
      <c r="J425" s="33" t="str">
        <f>VLOOKUP(C425,Customers!$A:$H,2,0)</f>
        <v>Save-a-lot Markets</v>
      </c>
      <c r="K425" s="33" t="str">
        <f>VLOOKUP(C425,Customers!$A:$H,6,0)</f>
        <v>USA</v>
      </c>
    </row>
    <row r="426" spans="2:11" x14ac:dyDescent="0.3">
      <c r="B426" s="25">
        <v>10398</v>
      </c>
      <c r="C426" s="25" t="s">
        <v>158</v>
      </c>
      <c r="D426" s="26">
        <v>43130</v>
      </c>
      <c r="E426" s="25">
        <v>55</v>
      </c>
      <c r="F426" s="33" t="str">
        <f>VLOOKUP(E426,Products!$A:$I,2,0)</f>
        <v>Pâté chinois</v>
      </c>
      <c r="G426" s="27">
        <v>19.2</v>
      </c>
      <c r="H426" s="25">
        <v>120</v>
      </c>
      <c r="I426" s="33">
        <f t="shared" si="6"/>
        <v>2304</v>
      </c>
      <c r="J426" s="33" t="str">
        <f>VLOOKUP(C426,Customers!$A:$H,2,0)</f>
        <v>Save-a-lot Markets</v>
      </c>
      <c r="K426" s="33" t="str">
        <f>VLOOKUP(C426,Customers!$A:$H,6,0)</f>
        <v>USA</v>
      </c>
    </row>
    <row r="427" spans="2:11" x14ac:dyDescent="0.3">
      <c r="B427" s="25">
        <v>10399</v>
      </c>
      <c r="C427" s="25" t="s">
        <v>174</v>
      </c>
      <c r="D427" s="26">
        <v>43131</v>
      </c>
      <c r="E427" s="25">
        <v>68</v>
      </c>
      <c r="F427" s="33" t="str">
        <f>VLOOKUP(E427,Products!$A:$I,2,0)</f>
        <v>Scottish Longbreads</v>
      </c>
      <c r="G427" s="27">
        <v>10</v>
      </c>
      <c r="H427" s="25">
        <v>60</v>
      </c>
      <c r="I427" s="33">
        <f t="shared" si="6"/>
        <v>600</v>
      </c>
      <c r="J427" s="33" t="str">
        <f>VLOOKUP(C427,Customers!$A:$H,2,0)</f>
        <v>Vaffeljernet</v>
      </c>
      <c r="K427" s="33" t="str">
        <f>VLOOKUP(C427,Customers!$A:$H,6,0)</f>
        <v>Denmark</v>
      </c>
    </row>
    <row r="428" spans="2:11" x14ac:dyDescent="0.3">
      <c r="B428" s="25">
        <v>10399</v>
      </c>
      <c r="C428" s="25" t="s">
        <v>174</v>
      </c>
      <c r="D428" s="26">
        <v>43131</v>
      </c>
      <c r="E428" s="25">
        <v>71</v>
      </c>
      <c r="F428" s="33" t="str">
        <f>VLOOKUP(E428,Products!$A:$I,2,0)</f>
        <v>Flřtemysost</v>
      </c>
      <c r="G428" s="27">
        <v>17.2</v>
      </c>
      <c r="H428" s="25">
        <v>30</v>
      </c>
      <c r="I428" s="33">
        <f t="shared" si="6"/>
        <v>516</v>
      </c>
      <c r="J428" s="33" t="str">
        <f>VLOOKUP(C428,Customers!$A:$H,2,0)</f>
        <v>Vaffeljernet</v>
      </c>
      <c r="K428" s="33" t="str">
        <f>VLOOKUP(C428,Customers!$A:$H,6,0)</f>
        <v>Denmark</v>
      </c>
    </row>
    <row r="429" spans="2:11" x14ac:dyDescent="0.3">
      <c r="B429" s="25">
        <v>10399</v>
      </c>
      <c r="C429" s="25" t="s">
        <v>174</v>
      </c>
      <c r="D429" s="26">
        <v>43131</v>
      </c>
      <c r="E429" s="25">
        <v>76</v>
      </c>
      <c r="F429" s="33" t="str">
        <f>VLOOKUP(E429,Products!$A:$I,2,0)</f>
        <v>Lakkalikööri</v>
      </c>
      <c r="G429" s="27">
        <v>14.4</v>
      </c>
      <c r="H429" s="25">
        <v>35</v>
      </c>
      <c r="I429" s="33">
        <f t="shared" si="6"/>
        <v>504</v>
      </c>
      <c r="J429" s="33" t="str">
        <f>VLOOKUP(C429,Customers!$A:$H,2,0)</f>
        <v>Vaffeljernet</v>
      </c>
      <c r="K429" s="33" t="str">
        <f>VLOOKUP(C429,Customers!$A:$H,6,0)</f>
        <v>Denmark</v>
      </c>
    </row>
    <row r="430" spans="2:11" x14ac:dyDescent="0.3">
      <c r="B430" s="25">
        <v>10399</v>
      </c>
      <c r="C430" s="25" t="s">
        <v>174</v>
      </c>
      <c r="D430" s="26">
        <v>43131</v>
      </c>
      <c r="E430" s="25">
        <v>77</v>
      </c>
      <c r="F430" s="33" t="str">
        <f>VLOOKUP(E430,Products!$A:$I,2,0)</f>
        <v>Original Frankfurter grüne Soße</v>
      </c>
      <c r="G430" s="27">
        <v>10.4</v>
      </c>
      <c r="H430" s="25">
        <v>14</v>
      </c>
      <c r="I430" s="33">
        <f t="shared" si="6"/>
        <v>145.6</v>
      </c>
      <c r="J430" s="33" t="str">
        <f>VLOOKUP(C430,Customers!$A:$H,2,0)</f>
        <v>Vaffeljernet</v>
      </c>
      <c r="K430" s="33" t="str">
        <f>VLOOKUP(C430,Customers!$A:$H,6,0)</f>
        <v>Denmark</v>
      </c>
    </row>
    <row r="431" spans="2:11" x14ac:dyDescent="0.3">
      <c r="B431" s="25">
        <v>10400</v>
      </c>
      <c r="C431" s="25" t="s">
        <v>171</v>
      </c>
      <c r="D431" s="26">
        <v>43132</v>
      </c>
      <c r="E431" s="25">
        <v>29</v>
      </c>
      <c r="F431" s="33" t="str">
        <f>VLOOKUP(E431,Products!$A:$I,2,0)</f>
        <v>Thüringer Rostbratwurst</v>
      </c>
      <c r="G431" s="27">
        <v>99</v>
      </c>
      <c r="H431" s="25">
        <v>21</v>
      </c>
      <c r="I431" s="33">
        <f t="shared" si="6"/>
        <v>2079</v>
      </c>
      <c r="J431" s="33" t="str">
        <f>VLOOKUP(C431,Customers!$A:$H,2,0)</f>
        <v>Eastern Connection</v>
      </c>
      <c r="K431" s="33" t="str">
        <f>VLOOKUP(C431,Customers!$A:$H,6,0)</f>
        <v>UK</v>
      </c>
    </row>
    <row r="432" spans="2:11" x14ac:dyDescent="0.3">
      <c r="B432" s="25">
        <v>10400</v>
      </c>
      <c r="C432" s="25" t="s">
        <v>171</v>
      </c>
      <c r="D432" s="26">
        <v>43132</v>
      </c>
      <c r="E432" s="25">
        <v>35</v>
      </c>
      <c r="F432" s="33" t="str">
        <f>VLOOKUP(E432,Products!$A:$I,2,0)</f>
        <v>Steeleye Stout</v>
      </c>
      <c r="G432" s="27">
        <v>14.4</v>
      </c>
      <c r="H432" s="25">
        <v>35</v>
      </c>
      <c r="I432" s="33">
        <f t="shared" si="6"/>
        <v>504</v>
      </c>
      <c r="J432" s="33" t="str">
        <f>VLOOKUP(C432,Customers!$A:$H,2,0)</f>
        <v>Eastern Connection</v>
      </c>
      <c r="K432" s="33" t="str">
        <f>VLOOKUP(C432,Customers!$A:$H,6,0)</f>
        <v>UK</v>
      </c>
    </row>
    <row r="433" spans="2:11" x14ac:dyDescent="0.3">
      <c r="B433" s="25">
        <v>10400</v>
      </c>
      <c r="C433" s="25" t="s">
        <v>171</v>
      </c>
      <c r="D433" s="26">
        <v>43132</v>
      </c>
      <c r="E433" s="25">
        <v>49</v>
      </c>
      <c r="F433" s="33" t="str">
        <f>VLOOKUP(E433,Products!$A:$I,2,0)</f>
        <v>Maxilaku</v>
      </c>
      <c r="G433" s="27">
        <v>16</v>
      </c>
      <c r="H433" s="25">
        <v>30</v>
      </c>
      <c r="I433" s="33">
        <f t="shared" si="6"/>
        <v>480</v>
      </c>
      <c r="J433" s="33" t="str">
        <f>VLOOKUP(C433,Customers!$A:$H,2,0)</f>
        <v>Eastern Connection</v>
      </c>
      <c r="K433" s="33" t="str">
        <f>VLOOKUP(C433,Customers!$A:$H,6,0)</f>
        <v>UK</v>
      </c>
    </row>
    <row r="434" spans="2:11" x14ac:dyDescent="0.3">
      <c r="B434" s="25">
        <v>10401</v>
      </c>
      <c r="C434" s="25" t="s">
        <v>126</v>
      </c>
      <c r="D434" s="26">
        <v>43132</v>
      </c>
      <c r="E434" s="25">
        <v>30</v>
      </c>
      <c r="F434" s="33" t="str">
        <f>VLOOKUP(E434,Products!$A:$I,2,0)</f>
        <v>Nord-Ost Matjeshering</v>
      </c>
      <c r="G434" s="27">
        <v>20.7</v>
      </c>
      <c r="H434" s="25">
        <v>18</v>
      </c>
      <c r="I434" s="33">
        <f t="shared" si="6"/>
        <v>372.59999999999997</v>
      </c>
      <c r="J434" s="33" t="str">
        <f>VLOOKUP(C434,Customers!$A:$H,2,0)</f>
        <v>Rattlesnake Canyon Grocery</v>
      </c>
      <c r="K434" s="33" t="str">
        <f>VLOOKUP(C434,Customers!$A:$H,6,0)</f>
        <v>USA</v>
      </c>
    </row>
    <row r="435" spans="2:11" x14ac:dyDescent="0.3">
      <c r="B435" s="25">
        <v>10401</v>
      </c>
      <c r="C435" s="25" t="s">
        <v>126</v>
      </c>
      <c r="D435" s="26">
        <v>43132</v>
      </c>
      <c r="E435" s="25">
        <v>56</v>
      </c>
      <c r="F435" s="33" t="str">
        <f>VLOOKUP(E435,Products!$A:$I,2,0)</f>
        <v>Gnocchi di nonna Alice</v>
      </c>
      <c r="G435" s="27">
        <v>30.4</v>
      </c>
      <c r="H435" s="25">
        <v>70</v>
      </c>
      <c r="I435" s="33">
        <f t="shared" si="6"/>
        <v>2128</v>
      </c>
      <c r="J435" s="33" t="str">
        <f>VLOOKUP(C435,Customers!$A:$H,2,0)</f>
        <v>Rattlesnake Canyon Grocery</v>
      </c>
      <c r="K435" s="33" t="str">
        <f>VLOOKUP(C435,Customers!$A:$H,6,0)</f>
        <v>USA</v>
      </c>
    </row>
    <row r="436" spans="2:11" x14ac:dyDescent="0.3">
      <c r="B436" s="25">
        <v>10401</v>
      </c>
      <c r="C436" s="25" t="s">
        <v>126</v>
      </c>
      <c r="D436" s="26">
        <v>43132</v>
      </c>
      <c r="E436" s="25">
        <v>65</v>
      </c>
      <c r="F436" s="33" t="str">
        <f>VLOOKUP(E436,Products!$A:$I,2,0)</f>
        <v>Louisiana Fiery Hot Pepper Sauce</v>
      </c>
      <c r="G436" s="27">
        <v>16.8</v>
      </c>
      <c r="H436" s="25">
        <v>20</v>
      </c>
      <c r="I436" s="33">
        <f t="shared" si="6"/>
        <v>336</v>
      </c>
      <c r="J436" s="33" t="str">
        <f>VLOOKUP(C436,Customers!$A:$H,2,0)</f>
        <v>Rattlesnake Canyon Grocery</v>
      </c>
      <c r="K436" s="33" t="str">
        <f>VLOOKUP(C436,Customers!$A:$H,6,0)</f>
        <v>USA</v>
      </c>
    </row>
    <row r="437" spans="2:11" x14ac:dyDescent="0.3">
      <c r="B437" s="25">
        <v>10401</v>
      </c>
      <c r="C437" s="25" t="s">
        <v>126</v>
      </c>
      <c r="D437" s="26">
        <v>43132</v>
      </c>
      <c r="E437" s="25">
        <v>71</v>
      </c>
      <c r="F437" s="33" t="str">
        <f>VLOOKUP(E437,Products!$A:$I,2,0)</f>
        <v>Flřtemysost</v>
      </c>
      <c r="G437" s="27">
        <v>17.2</v>
      </c>
      <c r="H437" s="25">
        <v>60</v>
      </c>
      <c r="I437" s="33">
        <f t="shared" si="6"/>
        <v>1032</v>
      </c>
      <c r="J437" s="33" t="str">
        <f>VLOOKUP(C437,Customers!$A:$H,2,0)</f>
        <v>Rattlesnake Canyon Grocery</v>
      </c>
      <c r="K437" s="33" t="str">
        <f>VLOOKUP(C437,Customers!$A:$H,6,0)</f>
        <v>USA</v>
      </c>
    </row>
    <row r="438" spans="2:11" x14ac:dyDescent="0.3">
      <c r="B438" s="25">
        <v>10402</v>
      </c>
      <c r="C438" s="25" t="s">
        <v>122</v>
      </c>
      <c r="D438" s="26">
        <v>43133</v>
      </c>
      <c r="E438" s="25">
        <v>23</v>
      </c>
      <c r="F438" s="33" t="str">
        <f>VLOOKUP(E438,Products!$A:$I,2,0)</f>
        <v>Tunnbröd</v>
      </c>
      <c r="G438" s="27">
        <v>7.2</v>
      </c>
      <c r="H438" s="25">
        <v>60</v>
      </c>
      <c r="I438" s="33">
        <f t="shared" si="6"/>
        <v>432</v>
      </c>
      <c r="J438" s="33" t="str">
        <f>VLOOKUP(C438,Customers!$A:$H,2,0)</f>
        <v>Ernst Handel</v>
      </c>
      <c r="K438" s="33" t="str">
        <f>VLOOKUP(C438,Customers!$A:$H,6,0)</f>
        <v>Austria</v>
      </c>
    </row>
    <row r="439" spans="2:11" x14ac:dyDescent="0.3">
      <c r="B439" s="25">
        <v>10402</v>
      </c>
      <c r="C439" s="25" t="s">
        <v>122</v>
      </c>
      <c r="D439" s="26">
        <v>43133</v>
      </c>
      <c r="E439" s="25">
        <v>63</v>
      </c>
      <c r="F439" s="33" t="str">
        <f>VLOOKUP(E439,Products!$A:$I,2,0)</f>
        <v>Vegie-spread</v>
      </c>
      <c r="G439" s="27">
        <v>35.1</v>
      </c>
      <c r="H439" s="25">
        <v>65</v>
      </c>
      <c r="I439" s="33">
        <f t="shared" si="6"/>
        <v>2281.5</v>
      </c>
      <c r="J439" s="33" t="str">
        <f>VLOOKUP(C439,Customers!$A:$H,2,0)</f>
        <v>Ernst Handel</v>
      </c>
      <c r="K439" s="33" t="str">
        <f>VLOOKUP(C439,Customers!$A:$H,6,0)</f>
        <v>Austria</v>
      </c>
    </row>
    <row r="440" spans="2:11" x14ac:dyDescent="0.3">
      <c r="B440" s="25">
        <v>10403</v>
      </c>
      <c r="C440" s="25" t="s">
        <v>122</v>
      </c>
      <c r="D440" s="26">
        <v>43134</v>
      </c>
      <c r="E440" s="25">
        <v>16</v>
      </c>
      <c r="F440" s="33" t="str">
        <f>VLOOKUP(E440,Products!$A:$I,2,0)</f>
        <v>Pavlova</v>
      </c>
      <c r="G440" s="27">
        <v>13.9</v>
      </c>
      <c r="H440" s="25">
        <v>21</v>
      </c>
      <c r="I440" s="33">
        <f t="shared" si="6"/>
        <v>291.90000000000003</v>
      </c>
      <c r="J440" s="33" t="str">
        <f>VLOOKUP(C440,Customers!$A:$H,2,0)</f>
        <v>Ernst Handel</v>
      </c>
      <c r="K440" s="33" t="str">
        <f>VLOOKUP(C440,Customers!$A:$H,6,0)</f>
        <v>Austria</v>
      </c>
    </row>
    <row r="441" spans="2:11" x14ac:dyDescent="0.3">
      <c r="B441" s="25">
        <v>10403</v>
      </c>
      <c r="C441" s="25" t="s">
        <v>122</v>
      </c>
      <c r="D441" s="26">
        <v>43134</v>
      </c>
      <c r="E441" s="25">
        <v>48</v>
      </c>
      <c r="F441" s="33" t="str">
        <f>VLOOKUP(E441,Products!$A:$I,2,0)</f>
        <v>Chocolade</v>
      </c>
      <c r="G441" s="27">
        <v>10.199999999999999</v>
      </c>
      <c r="H441" s="25">
        <v>70</v>
      </c>
      <c r="I441" s="33">
        <f t="shared" si="6"/>
        <v>714</v>
      </c>
      <c r="J441" s="33" t="str">
        <f>VLOOKUP(C441,Customers!$A:$H,2,0)</f>
        <v>Ernst Handel</v>
      </c>
      <c r="K441" s="33" t="str">
        <f>VLOOKUP(C441,Customers!$A:$H,6,0)</f>
        <v>Austria</v>
      </c>
    </row>
    <row r="442" spans="2:11" x14ac:dyDescent="0.3">
      <c r="B442" s="25">
        <v>10404</v>
      </c>
      <c r="C442" s="25" t="s">
        <v>135</v>
      </c>
      <c r="D442" s="26">
        <v>43134</v>
      </c>
      <c r="E442" s="25">
        <v>26</v>
      </c>
      <c r="F442" s="33" t="str">
        <f>VLOOKUP(E442,Products!$A:$I,2,0)</f>
        <v>Gumbär Gummibärchen</v>
      </c>
      <c r="G442" s="27">
        <v>24.9</v>
      </c>
      <c r="H442" s="25">
        <v>30</v>
      </c>
      <c r="I442" s="33">
        <f t="shared" si="6"/>
        <v>747</v>
      </c>
      <c r="J442" s="33" t="str">
        <f>VLOOKUP(C442,Customers!$A:$H,2,0)</f>
        <v>Magazzini Alimentari Riuniti</v>
      </c>
      <c r="K442" s="33" t="str">
        <f>VLOOKUP(C442,Customers!$A:$H,6,0)</f>
        <v>Italy</v>
      </c>
    </row>
    <row r="443" spans="2:11" x14ac:dyDescent="0.3">
      <c r="B443" s="25">
        <v>10404</v>
      </c>
      <c r="C443" s="25" t="s">
        <v>135</v>
      </c>
      <c r="D443" s="26">
        <v>43134</v>
      </c>
      <c r="E443" s="25">
        <v>42</v>
      </c>
      <c r="F443" s="33" t="str">
        <f>VLOOKUP(E443,Products!$A:$I,2,0)</f>
        <v>Singaporean Hokkien Fried Mee</v>
      </c>
      <c r="G443" s="27">
        <v>11.2</v>
      </c>
      <c r="H443" s="25">
        <v>40</v>
      </c>
      <c r="I443" s="33">
        <f t="shared" si="6"/>
        <v>448</v>
      </c>
      <c r="J443" s="33" t="str">
        <f>VLOOKUP(C443,Customers!$A:$H,2,0)</f>
        <v>Magazzini Alimentari Riuniti</v>
      </c>
      <c r="K443" s="33" t="str">
        <f>VLOOKUP(C443,Customers!$A:$H,6,0)</f>
        <v>Italy</v>
      </c>
    </row>
    <row r="444" spans="2:11" x14ac:dyDescent="0.3">
      <c r="B444" s="25">
        <v>10404</v>
      </c>
      <c r="C444" s="25" t="s">
        <v>135</v>
      </c>
      <c r="D444" s="26">
        <v>43134</v>
      </c>
      <c r="E444" s="25">
        <v>49</v>
      </c>
      <c r="F444" s="33" t="str">
        <f>VLOOKUP(E444,Products!$A:$I,2,0)</f>
        <v>Maxilaku</v>
      </c>
      <c r="G444" s="27">
        <v>16</v>
      </c>
      <c r="H444" s="25">
        <v>30</v>
      </c>
      <c r="I444" s="33">
        <f t="shared" si="6"/>
        <v>480</v>
      </c>
      <c r="J444" s="33" t="str">
        <f>VLOOKUP(C444,Customers!$A:$H,2,0)</f>
        <v>Magazzini Alimentari Riuniti</v>
      </c>
      <c r="K444" s="33" t="str">
        <f>VLOOKUP(C444,Customers!$A:$H,6,0)</f>
        <v>Italy</v>
      </c>
    </row>
    <row r="445" spans="2:11" x14ac:dyDescent="0.3">
      <c r="B445" s="25">
        <v>10405</v>
      </c>
      <c r="C445" s="25" t="s">
        <v>180</v>
      </c>
      <c r="D445" s="26">
        <v>43137</v>
      </c>
      <c r="E445" s="25">
        <v>3</v>
      </c>
      <c r="F445" s="33" t="str">
        <f>VLOOKUP(E445,Products!$A:$I,2,0)</f>
        <v>Aniseed Syrup</v>
      </c>
      <c r="G445" s="27">
        <v>8</v>
      </c>
      <c r="H445" s="25">
        <v>50</v>
      </c>
      <c r="I445" s="33">
        <f t="shared" si="6"/>
        <v>400</v>
      </c>
      <c r="J445" s="33" t="str">
        <f>VLOOKUP(C445,Customers!$A:$H,2,0)</f>
        <v>LINO-Delicateses</v>
      </c>
      <c r="K445" s="33" t="str">
        <f>VLOOKUP(C445,Customers!$A:$H,6,0)</f>
        <v>Venezuela</v>
      </c>
    </row>
    <row r="446" spans="2:11" x14ac:dyDescent="0.3">
      <c r="B446" s="25">
        <v>10406</v>
      </c>
      <c r="C446" s="25" t="s">
        <v>175</v>
      </c>
      <c r="D446" s="26">
        <v>43138</v>
      </c>
      <c r="E446" s="25">
        <v>1</v>
      </c>
      <c r="F446" s="33" t="str">
        <f>VLOOKUP(E446,Products!$A:$I,2,0)</f>
        <v>Chai</v>
      </c>
      <c r="G446" s="27">
        <v>14.4</v>
      </c>
      <c r="H446" s="25">
        <v>10</v>
      </c>
      <c r="I446" s="33">
        <f t="shared" si="6"/>
        <v>144</v>
      </c>
      <c r="J446" s="33" t="str">
        <f>VLOOKUP(C446,Customers!$A:$H,2,0)</f>
        <v>Queen Cozinha</v>
      </c>
      <c r="K446" s="33" t="str">
        <f>VLOOKUP(C446,Customers!$A:$H,6,0)</f>
        <v>Brazil</v>
      </c>
    </row>
    <row r="447" spans="2:11" x14ac:dyDescent="0.3">
      <c r="B447" s="25">
        <v>10406</v>
      </c>
      <c r="C447" s="25" t="s">
        <v>175</v>
      </c>
      <c r="D447" s="26">
        <v>43138</v>
      </c>
      <c r="E447" s="25">
        <v>21</v>
      </c>
      <c r="F447" s="33" t="str">
        <f>VLOOKUP(E447,Products!$A:$I,2,0)</f>
        <v>Sir Rodney's Scones</v>
      </c>
      <c r="G447" s="27">
        <v>8</v>
      </c>
      <c r="H447" s="25">
        <v>30</v>
      </c>
      <c r="I447" s="33">
        <f t="shared" si="6"/>
        <v>240</v>
      </c>
      <c r="J447" s="33" t="str">
        <f>VLOOKUP(C447,Customers!$A:$H,2,0)</f>
        <v>Queen Cozinha</v>
      </c>
      <c r="K447" s="33" t="str">
        <f>VLOOKUP(C447,Customers!$A:$H,6,0)</f>
        <v>Brazil</v>
      </c>
    </row>
    <row r="448" spans="2:11" x14ac:dyDescent="0.3">
      <c r="B448" s="25">
        <v>10406</v>
      </c>
      <c r="C448" s="25" t="s">
        <v>175</v>
      </c>
      <c r="D448" s="26">
        <v>43138</v>
      </c>
      <c r="E448" s="25">
        <v>28</v>
      </c>
      <c r="F448" s="33" t="str">
        <f>VLOOKUP(E448,Products!$A:$I,2,0)</f>
        <v>Rössle Sauerkraut</v>
      </c>
      <c r="G448" s="27">
        <v>36.4</v>
      </c>
      <c r="H448" s="25">
        <v>42</v>
      </c>
      <c r="I448" s="33">
        <f t="shared" si="6"/>
        <v>1528.8</v>
      </c>
      <c r="J448" s="33" t="str">
        <f>VLOOKUP(C448,Customers!$A:$H,2,0)</f>
        <v>Queen Cozinha</v>
      </c>
      <c r="K448" s="33" t="str">
        <f>VLOOKUP(C448,Customers!$A:$H,6,0)</f>
        <v>Brazil</v>
      </c>
    </row>
    <row r="449" spans="2:11" x14ac:dyDescent="0.3">
      <c r="B449" s="25">
        <v>10406</v>
      </c>
      <c r="C449" s="25" t="s">
        <v>175</v>
      </c>
      <c r="D449" s="26">
        <v>43138</v>
      </c>
      <c r="E449" s="25">
        <v>36</v>
      </c>
      <c r="F449" s="33" t="str">
        <f>VLOOKUP(E449,Products!$A:$I,2,0)</f>
        <v>Inlagd Sill</v>
      </c>
      <c r="G449" s="27">
        <v>15.2</v>
      </c>
      <c r="H449" s="25">
        <v>5</v>
      </c>
      <c r="I449" s="33">
        <f t="shared" si="6"/>
        <v>76</v>
      </c>
      <c r="J449" s="33" t="str">
        <f>VLOOKUP(C449,Customers!$A:$H,2,0)</f>
        <v>Queen Cozinha</v>
      </c>
      <c r="K449" s="33" t="str">
        <f>VLOOKUP(C449,Customers!$A:$H,6,0)</f>
        <v>Brazil</v>
      </c>
    </row>
    <row r="450" spans="2:11" x14ac:dyDescent="0.3">
      <c r="B450" s="25">
        <v>10406</v>
      </c>
      <c r="C450" s="25" t="s">
        <v>175</v>
      </c>
      <c r="D450" s="26">
        <v>43138</v>
      </c>
      <c r="E450" s="25">
        <v>40</v>
      </c>
      <c r="F450" s="33" t="str">
        <f>VLOOKUP(E450,Products!$A:$I,2,0)</f>
        <v>Boston Crab Meat</v>
      </c>
      <c r="G450" s="27">
        <v>14.7</v>
      </c>
      <c r="H450" s="25">
        <v>2</v>
      </c>
      <c r="I450" s="33">
        <f t="shared" si="6"/>
        <v>29.4</v>
      </c>
      <c r="J450" s="33" t="str">
        <f>VLOOKUP(C450,Customers!$A:$H,2,0)</f>
        <v>Queen Cozinha</v>
      </c>
      <c r="K450" s="33" t="str">
        <f>VLOOKUP(C450,Customers!$A:$H,6,0)</f>
        <v>Brazil</v>
      </c>
    </row>
    <row r="451" spans="2:11" x14ac:dyDescent="0.3">
      <c r="B451" s="25">
        <v>10407</v>
      </c>
      <c r="C451" s="25" t="s">
        <v>124</v>
      </c>
      <c r="D451" s="26">
        <v>43138</v>
      </c>
      <c r="E451" s="25">
        <v>11</v>
      </c>
      <c r="F451" s="33" t="str">
        <f>VLOOKUP(E451,Products!$A:$I,2,0)</f>
        <v>Queso Cabrales</v>
      </c>
      <c r="G451" s="27">
        <v>16.8</v>
      </c>
      <c r="H451" s="25">
        <v>30</v>
      </c>
      <c r="I451" s="33">
        <f t="shared" si="6"/>
        <v>504</v>
      </c>
      <c r="J451" s="33" t="str">
        <f>VLOOKUP(C451,Customers!$A:$H,2,0)</f>
        <v>Ottilies Käseladen</v>
      </c>
      <c r="K451" s="33" t="str">
        <f>VLOOKUP(C451,Customers!$A:$H,6,0)</f>
        <v>Germany</v>
      </c>
    </row>
    <row r="452" spans="2:11" x14ac:dyDescent="0.3">
      <c r="B452" s="25">
        <v>10407</v>
      </c>
      <c r="C452" s="25" t="s">
        <v>124</v>
      </c>
      <c r="D452" s="26">
        <v>43138</v>
      </c>
      <c r="E452" s="25">
        <v>69</v>
      </c>
      <c r="F452" s="33" t="str">
        <f>VLOOKUP(E452,Products!$A:$I,2,0)</f>
        <v>Gudbrandsdalsost</v>
      </c>
      <c r="G452" s="27">
        <v>28.8</v>
      </c>
      <c r="H452" s="25">
        <v>15</v>
      </c>
      <c r="I452" s="33">
        <f t="shared" si="6"/>
        <v>432</v>
      </c>
      <c r="J452" s="33" t="str">
        <f>VLOOKUP(C452,Customers!$A:$H,2,0)</f>
        <v>Ottilies Käseladen</v>
      </c>
      <c r="K452" s="33" t="str">
        <f>VLOOKUP(C452,Customers!$A:$H,6,0)</f>
        <v>Germany</v>
      </c>
    </row>
    <row r="453" spans="2:11" x14ac:dyDescent="0.3">
      <c r="B453" s="25">
        <v>10407</v>
      </c>
      <c r="C453" s="25" t="s">
        <v>124</v>
      </c>
      <c r="D453" s="26">
        <v>43138</v>
      </c>
      <c r="E453" s="25">
        <v>71</v>
      </c>
      <c r="F453" s="33" t="str">
        <f>VLOOKUP(E453,Products!$A:$I,2,0)</f>
        <v>Flřtemysost</v>
      </c>
      <c r="G453" s="27">
        <v>17.2</v>
      </c>
      <c r="H453" s="25">
        <v>15</v>
      </c>
      <c r="I453" s="33">
        <f t="shared" si="6"/>
        <v>258</v>
      </c>
      <c r="J453" s="33" t="str">
        <f>VLOOKUP(C453,Customers!$A:$H,2,0)</f>
        <v>Ottilies Käseladen</v>
      </c>
      <c r="K453" s="33" t="str">
        <f>VLOOKUP(C453,Customers!$A:$H,6,0)</f>
        <v>Germany</v>
      </c>
    </row>
    <row r="454" spans="2:11" x14ac:dyDescent="0.3">
      <c r="B454" s="25">
        <v>10408</v>
      </c>
      <c r="C454" s="25" t="s">
        <v>181</v>
      </c>
      <c r="D454" s="26">
        <v>43139</v>
      </c>
      <c r="E454" s="25">
        <v>37</v>
      </c>
      <c r="F454" s="33" t="str">
        <f>VLOOKUP(E454,Products!$A:$I,2,0)</f>
        <v>Gravad lax</v>
      </c>
      <c r="G454" s="27">
        <v>20.8</v>
      </c>
      <c r="H454" s="25">
        <v>10</v>
      </c>
      <c r="I454" s="33">
        <f t="shared" si="6"/>
        <v>208</v>
      </c>
      <c r="J454" s="33" t="str">
        <f>VLOOKUP(C454,Customers!$A:$H,2,0)</f>
        <v>Folies gourmandes</v>
      </c>
      <c r="K454" s="33" t="str">
        <f>VLOOKUP(C454,Customers!$A:$H,6,0)</f>
        <v>France</v>
      </c>
    </row>
    <row r="455" spans="2:11" x14ac:dyDescent="0.3">
      <c r="B455" s="25">
        <v>10408</v>
      </c>
      <c r="C455" s="25" t="s">
        <v>181</v>
      </c>
      <c r="D455" s="26">
        <v>43139</v>
      </c>
      <c r="E455" s="25">
        <v>54</v>
      </c>
      <c r="F455" s="33" t="str">
        <f>VLOOKUP(E455,Products!$A:$I,2,0)</f>
        <v>Tourtičre</v>
      </c>
      <c r="G455" s="27">
        <v>5.9</v>
      </c>
      <c r="H455" s="25">
        <v>6</v>
      </c>
      <c r="I455" s="33">
        <f t="shared" si="6"/>
        <v>35.400000000000006</v>
      </c>
      <c r="J455" s="33" t="str">
        <f>VLOOKUP(C455,Customers!$A:$H,2,0)</f>
        <v>Folies gourmandes</v>
      </c>
      <c r="K455" s="33" t="str">
        <f>VLOOKUP(C455,Customers!$A:$H,6,0)</f>
        <v>France</v>
      </c>
    </row>
    <row r="456" spans="2:11" x14ac:dyDescent="0.3">
      <c r="B456" s="25">
        <v>10408</v>
      </c>
      <c r="C456" s="25" t="s">
        <v>181</v>
      </c>
      <c r="D456" s="26">
        <v>43139</v>
      </c>
      <c r="E456" s="25">
        <v>62</v>
      </c>
      <c r="F456" s="33" t="str">
        <f>VLOOKUP(E456,Products!$A:$I,2,0)</f>
        <v>Tarte au sucre</v>
      </c>
      <c r="G456" s="27">
        <v>39.4</v>
      </c>
      <c r="H456" s="25">
        <v>35</v>
      </c>
      <c r="I456" s="33">
        <f t="shared" si="6"/>
        <v>1379</v>
      </c>
      <c r="J456" s="33" t="str">
        <f>VLOOKUP(C456,Customers!$A:$H,2,0)</f>
        <v>Folies gourmandes</v>
      </c>
      <c r="K456" s="33" t="str">
        <f>VLOOKUP(C456,Customers!$A:$H,6,0)</f>
        <v>France</v>
      </c>
    </row>
    <row r="457" spans="2:11" x14ac:dyDescent="0.3">
      <c r="B457" s="25">
        <v>10409</v>
      </c>
      <c r="C457" s="25" t="s">
        <v>182</v>
      </c>
      <c r="D457" s="26">
        <v>43140</v>
      </c>
      <c r="E457" s="25">
        <v>14</v>
      </c>
      <c r="F457" s="33" t="str">
        <f>VLOOKUP(E457,Products!$A:$I,2,0)</f>
        <v>Tofu</v>
      </c>
      <c r="G457" s="27">
        <v>18.600000000000001</v>
      </c>
      <c r="H457" s="25">
        <v>12</v>
      </c>
      <c r="I457" s="33">
        <f t="shared" si="6"/>
        <v>223.20000000000002</v>
      </c>
      <c r="J457" s="33" t="str">
        <f>VLOOKUP(C457,Customers!$A:$H,2,0)</f>
        <v>Océano Atlántico Ltda.</v>
      </c>
      <c r="K457" s="33" t="str">
        <f>VLOOKUP(C457,Customers!$A:$H,6,0)</f>
        <v>Argentina</v>
      </c>
    </row>
    <row r="458" spans="2:11" x14ac:dyDescent="0.3">
      <c r="B458" s="25">
        <v>10409</v>
      </c>
      <c r="C458" s="25" t="s">
        <v>182</v>
      </c>
      <c r="D458" s="26">
        <v>43140</v>
      </c>
      <c r="E458" s="25">
        <v>21</v>
      </c>
      <c r="F458" s="33" t="str">
        <f>VLOOKUP(E458,Products!$A:$I,2,0)</f>
        <v>Sir Rodney's Scones</v>
      </c>
      <c r="G458" s="27">
        <v>8</v>
      </c>
      <c r="H458" s="25">
        <v>12</v>
      </c>
      <c r="I458" s="33">
        <f t="shared" si="6"/>
        <v>96</v>
      </c>
      <c r="J458" s="33" t="str">
        <f>VLOOKUP(C458,Customers!$A:$H,2,0)</f>
        <v>Océano Atlántico Ltda.</v>
      </c>
      <c r="K458" s="33" t="str">
        <f>VLOOKUP(C458,Customers!$A:$H,6,0)</f>
        <v>Argentina</v>
      </c>
    </row>
    <row r="459" spans="2:11" x14ac:dyDescent="0.3">
      <c r="B459" s="25">
        <v>10410</v>
      </c>
      <c r="C459" s="25" t="s">
        <v>179</v>
      </c>
      <c r="D459" s="26">
        <v>43141</v>
      </c>
      <c r="E459" s="25">
        <v>33</v>
      </c>
      <c r="F459" s="33" t="str">
        <f>VLOOKUP(E459,Products!$A:$I,2,0)</f>
        <v>Geitost</v>
      </c>
      <c r="G459" s="27">
        <v>2</v>
      </c>
      <c r="H459" s="25">
        <v>49</v>
      </c>
      <c r="I459" s="33">
        <f t="shared" si="6"/>
        <v>98</v>
      </c>
      <c r="J459" s="33" t="str">
        <f>VLOOKUP(C459,Customers!$A:$H,2,0)</f>
        <v>Bottom-Dollar Markets</v>
      </c>
      <c r="K459" s="33" t="str">
        <f>VLOOKUP(C459,Customers!$A:$H,6,0)</f>
        <v>Canada</v>
      </c>
    </row>
    <row r="460" spans="2:11" x14ac:dyDescent="0.3">
      <c r="B460" s="25">
        <v>10410</v>
      </c>
      <c r="C460" s="25" t="s">
        <v>179</v>
      </c>
      <c r="D460" s="26">
        <v>43141</v>
      </c>
      <c r="E460" s="25">
        <v>59</v>
      </c>
      <c r="F460" s="33" t="str">
        <f>VLOOKUP(E460,Products!$A:$I,2,0)</f>
        <v>Raclette Courdavault</v>
      </c>
      <c r="G460" s="27">
        <v>44</v>
      </c>
      <c r="H460" s="25">
        <v>16</v>
      </c>
      <c r="I460" s="33">
        <f t="shared" si="6"/>
        <v>704</v>
      </c>
      <c r="J460" s="33" t="str">
        <f>VLOOKUP(C460,Customers!$A:$H,2,0)</f>
        <v>Bottom-Dollar Markets</v>
      </c>
      <c r="K460" s="33" t="str">
        <f>VLOOKUP(C460,Customers!$A:$H,6,0)</f>
        <v>Canada</v>
      </c>
    </row>
    <row r="461" spans="2:11" x14ac:dyDescent="0.3">
      <c r="B461" s="25">
        <v>10411</v>
      </c>
      <c r="C461" s="25" t="s">
        <v>179</v>
      </c>
      <c r="D461" s="26">
        <v>43141</v>
      </c>
      <c r="E461" s="25">
        <v>41</v>
      </c>
      <c r="F461" s="33" t="str">
        <f>VLOOKUP(E461,Products!$A:$I,2,0)</f>
        <v>Jack's New England Clam Chowder</v>
      </c>
      <c r="G461" s="27">
        <v>7.7</v>
      </c>
      <c r="H461" s="25">
        <v>25</v>
      </c>
      <c r="I461" s="33">
        <f t="shared" si="6"/>
        <v>192.5</v>
      </c>
      <c r="J461" s="33" t="str">
        <f>VLOOKUP(C461,Customers!$A:$H,2,0)</f>
        <v>Bottom-Dollar Markets</v>
      </c>
      <c r="K461" s="33" t="str">
        <f>VLOOKUP(C461,Customers!$A:$H,6,0)</f>
        <v>Canada</v>
      </c>
    </row>
    <row r="462" spans="2:11" x14ac:dyDescent="0.3">
      <c r="B462" s="25">
        <v>10411</v>
      </c>
      <c r="C462" s="25" t="s">
        <v>179</v>
      </c>
      <c r="D462" s="26">
        <v>43141</v>
      </c>
      <c r="E462" s="25">
        <v>44</v>
      </c>
      <c r="F462" s="33" t="str">
        <f>VLOOKUP(E462,Products!$A:$I,2,0)</f>
        <v>Gula Malacca</v>
      </c>
      <c r="G462" s="27">
        <v>15.5</v>
      </c>
      <c r="H462" s="25">
        <v>40</v>
      </c>
      <c r="I462" s="33">
        <f t="shared" si="6"/>
        <v>620</v>
      </c>
      <c r="J462" s="33" t="str">
        <f>VLOOKUP(C462,Customers!$A:$H,2,0)</f>
        <v>Bottom-Dollar Markets</v>
      </c>
      <c r="K462" s="33" t="str">
        <f>VLOOKUP(C462,Customers!$A:$H,6,0)</f>
        <v>Canada</v>
      </c>
    </row>
    <row r="463" spans="2:11" x14ac:dyDescent="0.3">
      <c r="B463" s="25">
        <v>10411</v>
      </c>
      <c r="C463" s="25" t="s">
        <v>179</v>
      </c>
      <c r="D463" s="26">
        <v>43141</v>
      </c>
      <c r="E463" s="25">
        <v>59</v>
      </c>
      <c r="F463" s="33" t="str">
        <f>VLOOKUP(E463,Products!$A:$I,2,0)</f>
        <v>Raclette Courdavault</v>
      </c>
      <c r="G463" s="27">
        <v>44</v>
      </c>
      <c r="H463" s="25">
        <v>9</v>
      </c>
      <c r="I463" s="33">
        <f t="shared" si="6"/>
        <v>396</v>
      </c>
      <c r="J463" s="33" t="str">
        <f>VLOOKUP(C463,Customers!$A:$H,2,0)</f>
        <v>Bottom-Dollar Markets</v>
      </c>
      <c r="K463" s="33" t="str">
        <f>VLOOKUP(C463,Customers!$A:$H,6,0)</f>
        <v>Canada</v>
      </c>
    </row>
    <row r="464" spans="2:11" x14ac:dyDescent="0.3">
      <c r="B464" s="25">
        <v>10412</v>
      </c>
      <c r="C464" s="25" t="s">
        <v>129</v>
      </c>
      <c r="D464" s="26">
        <v>43144</v>
      </c>
      <c r="E464" s="25">
        <v>14</v>
      </c>
      <c r="F464" s="33" t="str">
        <f>VLOOKUP(E464,Products!$A:$I,2,0)</f>
        <v>Tofu</v>
      </c>
      <c r="G464" s="27">
        <v>18.600000000000001</v>
      </c>
      <c r="H464" s="25">
        <v>20</v>
      </c>
      <c r="I464" s="33">
        <f t="shared" si="6"/>
        <v>372</v>
      </c>
      <c r="J464" s="33" t="str">
        <f>VLOOKUP(C464,Customers!$A:$H,2,0)</f>
        <v>Wartian Herkku</v>
      </c>
      <c r="K464" s="33" t="str">
        <f>VLOOKUP(C464,Customers!$A:$H,6,0)</f>
        <v>Finland</v>
      </c>
    </row>
    <row r="465" spans="2:11" x14ac:dyDescent="0.3">
      <c r="B465" s="25">
        <v>10413</v>
      </c>
      <c r="C465" s="25" t="s">
        <v>166</v>
      </c>
      <c r="D465" s="26">
        <v>43145</v>
      </c>
      <c r="E465" s="25">
        <v>1</v>
      </c>
      <c r="F465" s="33" t="str">
        <f>VLOOKUP(E465,Products!$A:$I,2,0)</f>
        <v>Chai</v>
      </c>
      <c r="G465" s="27">
        <v>14.4</v>
      </c>
      <c r="H465" s="25">
        <v>24</v>
      </c>
      <c r="I465" s="33">
        <f t="shared" si="6"/>
        <v>345.6</v>
      </c>
      <c r="J465" s="33" t="str">
        <f>VLOOKUP(C465,Customers!$A:$H,2,0)</f>
        <v>La maison d'Asie</v>
      </c>
      <c r="K465" s="33" t="str">
        <f>VLOOKUP(C465,Customers!$A:$H,6,0)</f>
        <v>France</v>
      </c>
    </row>
    <row r="466" spans="2:11" x14ac:dyDescent="0.3">
      <c r="B466" s="25">
        <v>10413</v>
      </c>
      <c r="C466" s="25" t="s">
        <v>166</v>
      </c>
      <c r="D466" s="26">
        <v>43145</v>
      </c>
      <c r="E466" s="25">
        <v>62</v>
      </c>
      <c r="F466" s="33" t="str">
        <f>VLOOKUP(E466,Products!$A:$I,2,0)</f>
        <v>Tarte au sucre</v>
      </c>
      <c r="G466" s="27">
        <v>39.4</v>
      </c>
      <c r="H466" s="25">
        <v>40</v>
      </c>
      <c r="I466" s="33">
        <f t="shared" si="6"/>
        <v>1576</v>
      </c>
      <c r="J466" s="33" t="str">
        <f>VLOOKUP(C466,Customers!$A:$H,2,0)</f>
        <v>La maison d'Asie</v>
      </c>
      <c r="K466" s="33" t="str">
        <f>VLOOKUP(C466,Customers!$A:$H,6,0)</f>
        <v>France</v>
      </c>
    </row>
    <row r="467" spans="2:11" x14ac:dyDescent="0.3">
      <c r="B467" s="25">
        <v>10413</v>
      </c>
      <c r="C467" s="25" t="s">
        <v>166</v>
      </c>
      <c r="D467" s="26">
        <v>43145</v>
      </c>
      <c r="E467" s="25">
        <v>76</v>
      </c>
      <c r="F467" s="33" t="str">
        <f>VLOOKUP(E467,Products!$A:$I,2,0)</f>
        <v>Lakkalikööri</v>
      </c>
      <c r="G467" s="27">
        <v>14.4</v>
      </c>
      <c r="H467" s="25">
        <v>14</v>
      </c>
      <c r="I467" s="33">
        <f t="shared" si="6"/>
        <v>201.6</v>
      </c>
      <c r="J467" s="33" t="str">
        <f>VLOOKUP(C467,Customers!$A:$H,2,0)</f>
        <v>La maison d'Asie</v>
      </c>
      <c r="K467" s="33" t="str">
        <f>VLOOKUP(C467,Customers!$A:$H,6,0)</f>
        <v>France</v>
      </c>
    </row>
    <row r="468" spans="2:11" x14ac:dyDescent="0.3">
      <c r="B468" s="25">
        <v>10414</v>
      </c>
      <c r="C468" s="25" t="s">
        <v>165</v>
      </c>
      <c r="D468" s="26">
        <v>43145</v>
      </c>
      <c r="E468" s="25">
        <v>19</v>
      </c>
      <c r="F468" s="33" t="str">
        <f>VLOOKUP(E468,Products!$A:$I,2,0)</f>
        <v>Teatime Chocolate Biscuits</v>
      </c>
      <c r="G468" s="27">
        <v>7.3</v>
      </c>
      <c r="H468" s="25">
        <v>18</v>
      </c>
      <c r="I468" s="33">
        <f t="shared" si="6"/>
        <v>131.4</v>
      </c>
      <c r="J468" s="33" t="str">
        <f>VLOOKUP(C468,Customers!$A:$H,2,0)</f>
        <v>Familia Arquibaldo</v>
      </c>
      <c r="K468" s="33" t="str">
        <f>VLOOKUP(C468,Customers!$A:$H,6,0)</f>
        <v>Brazil</v>
      </c>
    </row>
    <row r="469" spans="2:11" x14ac:dyDescent="0.3">
      <c r="B469" s="25">
        <v>10414</v>
      </c>
      <c r="C469" s="25" t="s">
        <v>165</v>
      </c>
      <c r="D469" s="26">
        <v>43145</v>
      </c>
      <c r="E469" s="25">
        <v>33</v>
      </c>
      <c r="F469" s="33" t="str">
        <f>VLOOKUP(E469,Products!$A:$I,2,0)</f>
        <v>Geitost</v>
      </c>
      <c r="G469" s="27">
        <v>2</v>
      </c>
      <c r="H469" s="25">
        <v>50</v>
      </c>
      <c r="I469" s="33">
        <f t="shared" si="6"/>
        <v>100</v>
      </c>
      <c r="J469" s="33" t="str">
        <f>VLOOKUP(C469,Customers!$A:$H,2,0)</f>
        <v>Familia Arquibaldo</v>
      </c>
      <c r="K469" s="33" t="str">
        <f>VLOOKUP(C469,Customers!$A:$H,6,0)</f>
        <v>Brazil</v>
      </c>
    </row>
    <row r="470" spans="2:11" x14ac:dyDescent="0.3">
      <c r="B470" s="25">
        <v>10415</v>
      </c>
      <c r="C470" s="25" t="s">
        <v>177</v>
      </c>
      <c r="D470" s="26">
        <v>43146</v>
      </c>
      <c r="E470" s="25">
        <v>17</v>
      </c>
      <c r="F470" s="33" t="str">
        <f>VLOOKUP(E470,Products!$A:$I,2,0)</f>
        <v>Alice Mutton</v>
      </c>
      <c r="G470" s="27">
        <v>31.2</v>
      </c>
      <c r="H470" s="25">
        <v>2</v>
      </c>
      <c r="I470" s="33">
        <f t="shared" si="6"/>
        <v>62.4</v>
      </c>
      <c r="J470" s="33" t="str">
        <f>VLOOKUP(C470,Customers!$A:$H,2,0)</f>
        <v>Hungry Coyote Import Store</v>
      </c>
      <c r="K470" s="33" t="str">
        <f>VLOOKUP(C470,Customers!$A:$H,6,0)</f>
        <v>USA</v>
      </c>
    </row>
    <row r="471" spans="2:11" x14ac:dyDescent="0.3">
      <c r="B471" s="25">
        <v>10415</v>
      </c>
      <c r="C471" s="25" t="s">
        <v>177</v>
      </c>
      <c r="D471" s="26">
        <v>43146</v>
      </c>
      <c r="E471" s="25">
        <v>33</v>
      </c>
      <c r="F471" s="33" t="str">
        <f>VLOOKUP(E471,Products!$A:$I,2,0)</f>
        <v>Geitost</v>
      </c>
      <c r="G471" s="27">
        <v>2</v>
      </c>
      <c r="H471" s="25">
        <v>20</v>
      </c>
      <c r="I471" s="33">
        <f t="shared" si="6"/>
        <v>40</v>
      </c>
      <c r="J471" s="33" t="str">
        <f>VLOOKUP(C471,Customers!$A:$H,2,0)</f>
        <v>Hungry Coyote Import Store</v>
      </c>
      <c r="K471" s="33" t="str">
        <f>VLOOKUP(C471,Customers!$A:$H,6,0)</f>
        <v>USA</v>
      </c>
    </row>
    <row r="472" spans="2:11" x14ac:dyDescent="0.3">
      <c r="B472" s="25">
        <v>10416</v>
      </c>
      <c r="C472" s="25" t="s">
        <v>129</v>
      </c>
      <c r="D472" s="26">
        <v>43147</v>
      </c>
      <c r="E472" s="25">
        <v>19</v>
      </c>
      <c r="F472" s="33" t="str">
        <f>VLOOKUP(E472,Products!$A:$I,2,0)</f>
        <v>Teatime Chocolate Biscuits</v>
      </c>
      <c r="G472" s="27">
        <v>7.3</v>
      </c>
      <c r="H472" s="25">
        <v>20</v>
      </c>
      <c r="I472" s="33">
        <f t="shared" si="6"/>
        <v>146</v>
      </c>
      <c r="J472" s="33" t="str">
        <f>VLOOKUP(C472,Customers!$A:$H,2,0)</f>
        <v>Wartian Herkku</v>
      </c>
      <c r="K472" s="33" t="str">
        <f>VLOOKUP(C472,Customers!$A:$H,6,0)</f>
        <v>Finland</v>
      </c>
    </row>
    <row r="473" spans="2:11" x14ac:dyDescent="0.3">
      <c r="B473" s="25">
        <v>10416</v>
      </c>
      <c r="C473" s="25" t="s">
        <v>129</v>
      </c>
      <c r="D473" s="26">
        <v>43147</v>
      </c>
      <c r="E473" s="25">
        <v>53</v>
      </c>
      <c r="F473" s="33" t="str">
        <f>VLOOKUP(E473,Products!$A:$I,2,0)</f>
        <v>Perth Pasties</v>
      </c>
      <c r="G473" s="27">
        <v>26.2</v>
      </c>
      <c r="H473" s="25">
        <v>10</v>
      </c>
      <c r="I473" s="33">
        <f t="shared" si="6"/>
        <v>262</v>
      </c>
      <c r="J473" s="33" t="str">
        <f>VLOOKUP(C473,Customers!$A:$H,2,0)</f>
        <v>Wartian Herkku</v>
      </c>
      <c r="K473" s="33" t="str">
        <f>VLOOKUP(C473,Customers!$A:$H,6,0)</f>
        <v>Finland</v>
      </c>
    </row>
    <row r="474" spans="2:11" x14ac:dyDescent="0.3">
      <c r="B474" s="25">
        <v>10416</v>
      </c>
      <c r="C474" s="25" t="s">
        <v>129</v>
      </c>
      <c r="D474" s="26">
        <v>43147</v>
      </c>
      <c r="E474" s="25">
        <v>57</v>
      </c>
      <c r="F474" s="33" t="str">
        <f>VLOOKUP(E474,Products!$A:$I,2,0)</f>
        <v>Ravioli Angelo</v>
      </c>
      <c r="G474" s="27">
        <v>15.6</v>
      </c>
      <c r="H474" s="25">
        <v>20</v>
      </c>
      <c r="I474" s="33">
        <f t="shared" si="6"/>
        <v>312</v>
      </c>
      <c r="J474" s="33" t="str">
        <f>VLOOKUP(C474,Customers!$A:$H,2,0)</f>
        <v>Wartian Herkku</v>
      </c>
      <c r="K474" s="33" t="str">
        <f>VLOOKUP(C474,Customers!$A:$H,6,0)</f>
        <v>Finland</v>
      </c>
    </row>
    <row r="475" spans="2:11" x14ac:dyDescent="0.3">
      <c r="B475" s="25">
        <v>10417</v>
      </c>
      <c r="C475" s="25" t="s">
        <v>164</v>
      </c>
      <c r="D475" s="26">
        <v>43147</v>
      </c>
      <c r="E475" s="25">
        <v>38</v>
      </c>
      <c r="F475" s="33" t="str">
        <f>VLOOKUP(E475,Products!$A:$I,2,0)</f>
        <v>Côte de Blaye</v>
      </c>
      <c r="G475" s="27">
        <v>210.8</v>
      </c>
      <c r="H475" s="25">
        <v>50</v>
      </c>
      <c r="I475" s="33">
        <f t="shared" ref="I475:I538" si="7">G475*H475</f>
        <v>10540</v>
      </c>
      <c r="J475" s="33" t="str">
        <f>VLOOKUP(C475,Customers!$A:$H,2,0)</f>
        <v>Simons bistro</v>
      </c>
      <c r="K475" s="33" t="str">
        <f>VLOOKUP(C475,Customers!$A:$H,6,0)</f>
        <v>Denmark</v>
      </c>
    </row>
    <row r="476" spans="2:11" x14ac:dyDescent="0.3">
      <c r="B476" s="25">
        <v>10417</v>
      </c>
      <c r="C476" s="25" t="s">
        <v>164</v>
      </c>
      <c r="D476" s="26">
        <v>43147</v>
      </c>
      <c r="E476" s="25">
        <v>46</v>
      </c>
      <c r="F476" s="33" t="str">
        <f>VLOOKUP(E476,Products!$A:$I,2,0)</f>
        <v>Spegesild</v>
      </c>
      <c r="G476" s="27">
        <v>9.6</v>
      </c>
      <c r="H476" s="25">
        <v>2</v>
      </c>
      <c r="I476" s="33">
        <f t="shared" si="7"/>
        <v>19.2</v>
      </c>
      <c r="J476" s="33" t="str">
        <f>VLOOKUP(C476,Customers!$A:$H,2,0)</f>
        <v>Simons bistro</v>
      </c>
      <c r="K476" s="33" t="str">
        <f>VLOOKUP(C476,Customers!$A:$H,6,0)</f>
        <v>Denmark</v>
      </c>
    </row>
    <row r="477" spans="2:11" x14ac:dyDescent="0.3">
      <c r="B477" s="25">
        <v>10417</v>
      </c>
      <c r="C477" s="25" t="s">
        <v>164</v>
      </c>
      <c r="D477" s="26">
        <v>43147</v>
      </c>
      <c r="E477" s="25">
        <v>68</v>
      </c>
      <c r="F477" s="33" t="str">
        <f>VLOOKUP(E477,Products!$A:$I,2,0)</f>
        <v>Scottish Longbreads</v>
      </c>
      <c r="G477" s="27">
        <v>10</v>
      </c>
      <c r="H477" s="25">
        <v>36</v>
      </c>
      <c r="I477" s="33">
        <f t="shared" si="7"/>
        <v>360</v>
      </c>
      <c r="J477" s="33" t="str">
        <f>VLOOKUP(C477,Customers!$A:$H,2,0)</f>
        <v>Simons bistro</v>
      </c>
      <c r="K477" s="33" t="str">
        <f>VLOOKUP(C477,Customers!$A:$H,6,0)</f>
        <v>Denmark</v>
      </c>
    </row>
    <row r="478" spans="2:11" x14ac:dyDescent="0.3">
      <c r="B478" s="25">
        <v>10417</v>
      </c>
      <c r="C478" s="25" t="s">
        <v>164</v>
      </c>
      <c r="D478" s="26">
        <v>43147</v>
      </c>
      <c r="E478" s="25">
        <v>77</v>
      </c>
      <c r="F478" s="33" t="str">
        <f>VLOOKUP(E478,Products!$A:$I,2,0)</f>
        <v>Original Frankfurter grüne Soße</v>
      </c>
      <c r="G478" s="27">
        <v>10.4</v>
      </c>
      <c r="H478" s="25">
        <v>35</v>
      </c>
      <c r="I478" s="33">
        <f t="shared" si="7"/>
        <v>364</v>
      </c>
      <c r="J478" s="33" t="str">
        <f>VLOOKUP(C478,Customers!$A:$H,2,0)</f>
        <v>Simons bistro</v>
      </c>
      <c r="K478" s="33" t="str">
        <f>VLOOKUP(C478,Customers!$A:$H,6,0)</f>
        <v>Denmark</v>
      </c>
    </row>
    <row r="479" spans="2:11" x14ac:dyDescent="0.3">
      <c r="B479" s="25">
        <v>10418</v>
      </c>
      <c r="C479" s="25" t="s">
        <v>134</v>
      </c>
      <c r="D479" s="26">
        <v>43148</v>
      </c>
      <c r="E479" s="25">
        <v>2</v>
      </c>
      <c r="F479" s="33" t="str">
        <f>VLOOKUP(E479,Products!$A:$I,2,0)</f>
        <v>Chang</v>
      </c>
      <c r="G479" s="27">
        <v>15.2</v>
      </c>
      <c r="H479" s="25">
        <v>60</v>
      </c>
      <c r="I479" s="33">
        <f t="shared" si="7"/>
        <v>912</v>
      </c>
      <c r="J479" s="33" t="str">
        <f>VLOOKUP(C479,Customers!$A:$H,2,0)</f>
        <v>QUICK-Stop</v>
      </c>
      <c r="K479" s="33" t="str">
        <f>VLOOKUP(C479,Customers!$A:$H,6,0)</f>
        <v>Germany</v>
      </c>
    </row>
    <row r="480" spans="2:11" x14ac:dyDescent="0.3">
      <c r="B480" s="25">
        <v>10418</v>
      </c>
      <c r="C480" s="25" t="s">
        <v>134</v>
      </c>
      <c r="D480" s="26">
        <v>43148</v>
      </c>
      <c r="E480" s="25">
        <v>47</v>
      </c>
      <c r="F480" s="33" t="str">
        <f>VLOOKUP(E480,Products!$A:$I,2,0)</f>
        <v>Zaanse koeken</v>
      </c>
      <c r="G480" s="27">
        <v>7.6</v>
      </c>
      <c r="H480" s="25">
        <v>55</v>
      </c>
      <c r="I480" s="33">
        <f t="shared" si="7"/>
        <v>418</v>
      </c>
      <c r="J480" s="33" t="str">
        <f>VLOOKUP(C480,Customers!$A:$H,2,0)</f>
        <v>QUICK-Stop</v>
      </c>
      <c r="K480" s="33" t="str">
        <f>VLOOKUP(C480,Customers!$A:$H,6,0)</f>
        <v>Germany</v>
      </c>
    </row>
    <row r="481" spans="2:11" x14ac:dyDescent="0.3">
      <c r="B481" s="25">
        <v>10418</v>
      </c>
      <c r="C481" s="25" t="s">
        <v>134</v>
      </c>
      <c r="D481" s="26">
        <v>43148</v>
      </c>
      <c r="E481" s="25">
        <v>61</v>
      </c>
      <c r="F481" s="33" t="str">
        <f>VLOOKUP(E481,Products!$A:$I,2,0)</f>
        <v>Sirop d'érable</v>
      </c>
      <c r="G481" s="27">
        <v>22.8</v>
      </c>
      <c r="H481" s="25">
        <v>16</v>
      </c>
      <c r="I481" s="33">
        <f t="shared" si="7"/>
        <v>364.8</v>
      </c>
      <c r="J481" s="33" t="str">
        <f>VLOOKUP(C481,Customers!$A:$H,2,0)</f>
        <v>QUICK-Stop</v>
      </c>
      <c r="K481" s="33" t="str">
        <f>VLOOKUP(C481,Customers!$A:$H,6,0)</f>
        <v>Germany</v>
      </c>
    </row>
    <row r="482" spans="2:11" x14ac:dyDescent="0.3">
      <c r="B482" s="25">
        <v>10418</v>
      </c>
      <c r="C482" s="25" t="s">
        <v>134</v>
      </c>
      <c r="D482" s="26">
        <v>43148</v>
      </c>
      <c r="E482" s="25">
        <v>74</v>
      </c>
      <c r="F482" s="33" t="str">
        <f>VLOOKUP(E482,Products!$A:$I,2,0)</f>
        <v>Longlife Tofu</v>
      </c>
      <c r="G482" s="27">
        <v>8</v>
      </c>
      <c r="H482" s="25">
        <v>15</v>
      </c>
      <c r="I482" s="33">
        <f t="shared" si="7"/>
        <v>120</v>
      </c>
      <c r="J482" s="33" t="str">
        <f>VLOOKUP(C482,Customers!$A:$H,2,0)</f>
        <v>QUICK-Stop</v>
      </c>
      <c r="K482" s="33" t="str">
        <f>VLOOKUP(C482,Customers!$A:$H,6,0)</f>
        <v>Germany</v>
      </c>
    </row>
    <row r="483" spans="2:11" x14ac:dyDescent="0.3">
      <c r="B483" s="25">
        <v>10419</v>
      </c>
      <c r="C483" s="25" t="s">
        <v>119</v>
      </c>
      <c r="D483" s="26">
        <v>43151</v>
      </c>
      <c r="E483" s="25">
        <v>60</v>
      </c>
      <c r="F483" s="33" t="str">
        <f>VLOOKUP(E483,Products!$A:$I,2,0)</f>
        <v>Camembert Pierrot</v>
      </c>
      <c r="G483" s="27">
        <v>27.2</v>
      </c>
      <c r="H483" s="25">
        <v>60</v>
      </c>
      <c r="I483" s="33">
        <f t="shared" si="7"/>
        <v>1632</v>
      </c>
      <c r="J483" s="33" t="str">
        <f>VLOOKUP(C483,Customers!$A:$H,2,0)</f>
        <v>Richter Supermarkt</v>
      </c>
      <c r="K483" s="33" t="str">
        <f>VLOOKUP(C483,Customers!$A:$H,6,0)</f>
        <v>Switzerland</v>
      </c>
    </row>
    <row r="484" spans="2:11" x14ac:dyDescent="0.3">
      <c r="B484" s="25">
        <v>10419</v>
      </c>
      <c r="C484" s="25" t="s">
        <v>119</v>
      </c>
      <c r="D484" s="26">
        <v>43151</v>
      </c>
      <c r="E484" s="25">
        <v>69</v>
      </c>
      <c r="F484" s="33" t="str">
        <f>VLOOKUP(E484,Products!$A:$I,2,0)</f>
        <v>Gudbrandsdalsost</v>
      </c>
      <c r="G484" s="27">
        <v>28.8</v>
      </c>
      <c r="H484" s="25">
        <v>20</v>
      </c>
      <c r="I484" s="33">
        <f t="shared" si="7"/>
        <v>576</v>
      </c>
      <c r="J484" s="33" t="str">
        <f>VLOOKUP(C484,Customers!$A:$H,2,0)</f>
        <v>Richter Supermarkt</v>
      </c>
      <c r="K484" s="33" t="str">
        <f>VLOOKUP(C484,Customers!$A:$H,6,0)</f>
        <v>Switzerland</v>
      </c>
    </row>
    <row r="485" spans="2:11" x14ac:dyDescent="0.3">
      <c r="B485" s="25">
        <v>10420</v>
      </c>
      <c r="C485" s="25" t="s">
        <v>120</v>
      </c>
      <c r="D485" s="26">
        <v>43152</v>
      </c>
      <c r="E485" s="25">
        <v>9</v>
      </c>
      <c r="F485" s="33" t="str">
        <f>VLOOKUP(E485,Products!$A:$I,2,0)</f>
        <v>Mishi Kobe Niku</v>
      </c>
      <c r="G485" s="27">
        <v>77.599999999999994</v>
      </c>
      <c r="H485" s="25">
        <v>20</v>
      </c>
      <c r="I485" s="33">
        <f t="shared" si="7"/>
        <v>1552</v>
      </c>
      <c r="J485" s="33" t="str">
        <f>VLOOKUP(C485,Customers!$A:$H,2,0)</f>
        <v>Wellington Importadora</v>
      </c>
      <c r="K485" s="33" t="str">
        <f>VLOOKUP(C485,Customers!$A:$H,6,0)</f>
        <v>Brazil</v>
      </c>
    </row>
    <row r="486" spans="2:11" x14ac:dyDescent="0.3">
      <c r="B486" s="25">
        <v>10420</v>
      </c>
      <c r="C486" s="25" t="s">
        <v>120</v>
      </c>
      <c r="D486" s="26">
        <v>43152</v>
      </c>
      <c r="E486" s="25">
        <v>13</v>
      </c>
      <c r="F486" s="33" t="str">
        <f>VLOOKUP(E486,Products!$A:$I,2,0)</f>
        <v>Konbu</v>
      </c>
      <c r="G486" s="27">
        <v>4.8</v>
      </c>
      <c r="H486" s="25">
        <v>2</v>
      </c>
      <c r="I486" s="33">
        <f t="shared" si="7"/>
        <v>9.6</v>
      </c>
      <c r="J486" s="33" t="str">
        <f>VLOOKUP(C486,Customers!$A:$H,2,0)</f>
        <v>Wellington Importadora</v>
      </c>
      <c r="K486" s="33" t="str">
        <f>VLOOKUP(C486,Customers!$A:$H,6,0)</f>
        <v>Brazil</v>
      </c>
    </row>
    <row r="487" spans="2:11" x14ac:dyDescent="0.3">
      <c r="B487" s="25">
        <v>10420</v>
      </c>
      <c r="C487" s="25" t="s">
        <v>120</v>
      </c>
      <c r="D487" s="26">
        <v>43152</v>
      </c>
      <c r="E487" s="25">
        <v>70</v>
      </c>
      <c r="F487" s="33" t="str">
        <f>VLOOKUP(E487,Products!$A:$I,2,0)</f>
        <v>Outback Lager</v>
      </c>
      <c r="G487" s="27">
        <v>12</v>
      </c>
      <c r="H487" s="25">
        <v>8</v>
      </c>
      <c r="I487" s="33">
        <f t="shared" si="7"/>
        <v>96</v>
      </c>
      <c r="J487" s="33" t="str">
        <f>VLOOKUP(C487,Customers!$A:$H,2,0)</f>
        <v>Wellington Importadora</v>
      </c>
      <c r="K487" s="33" t="str">
        <f>VLOOKUP(C487,Customers!$A:$H,6,0)</f>
        <v>Brazil</v>
      </c>
    </row>
    <row r="488" spans="2:11" x14ac:dyDescent="0.3">
      <c r="B488" s="25">
        <v>10420</v>
      </c>
      <c r="C488" s="25" t="s">
        <v>120</v>
      </c>
      <c r="D488" s="26">
        <v>43152</v>
      </c>
      <c r="E488" s="25">
        <v>73</v>
      </c>
      <c r="F488" s="33" t="str">
        <f>VLOOKUP(E488,Products!$A:$I,2,0)</f>
        <v>Röd Kaviar</v>
      </c>
      <c r="G488" s="27">
        <v>12</v>
      </c>
      <c r="H488" s="25">
        <v>20</v>
      </c>
      <c r="I488" s="33">
        <f t="shared" si="7"/>
        <v>240</v>
      </c>
      <c r="J488" s="33" t="str">
        <f>VLOOKUP(C488,Customers!$A:$H,2,0)</f>
        <v>Wellington Importadora</v>
      </c>
      <c r="K488" s="33" t="str">
        <f>VLOOKUP(C488,Customers!$A:$H,6,0)</f>
        <v>Brazil</v>
      </c>
    </row>
    <row r="489" spans="2:11" x14ac:dyDescent="0.3">
      <c r="B489" s="25">
        <v>10421</v>
      </c>
      <c r="C489" s="25" t="s">
        <v>125</v>
      </c>
      <c r="D489" s="26">
        <v>43152</v>
      </c>
      <c r="E489" s="25">
        <v>19</v>
      </c>
      <c r="F489" s="33" t="str">
        <f>VLOOKUP(E489,Products!$A:$I,2,0)</f>
        <v>Teatime Chocolate Biscuits</v>
      </c>
      <c r="G489" s="27">
        <v>7.3</v>
      </c>
      <c r="H489" s="25">
        <v>4</v>
      </c>
      <c r="I489" s="33">
        <f t="shared" si="7"/>
        <v>29.2</v>
      </c>
      <c r="J489" s="33" t="str">
        <f>VLOOKUP(C489,Customers!$A:$H,2,0)</f>
        <v>Que Delícia</v>
      </c>
      <c r="K489" s="33" t="str">
        <f>VLOOKUP(C489,Customers!$A:$H,6,0)</f>
        <v>Brazil</v>
      </c>
    </row>
    <row r="490" spans="2:11" x14ac:dyDescent="0.3">
      <c r="B490" s="25">
        <v>10421</v>
      </c>
      <c r="C490" s="25" t="s">
        <v>125</v>
      </c>
      <c r="D490" s="26">
        <v>43152</v>
      </c>
      <c r="E490" s="25">
        <v>26</v>
      </c>
      <c r="F490" s="33" t="str">
        <f>VLOOKUP(E490,Products!$A:$I,2,0)</f>
        <v>Gumbär Gummibärchen</v>
      </c>
      <c r="G490" s="27">
        <v>24.9</v>
      </c>
      <c r="H490" s="25">
        <v>30</v>
      </c>
      <c r="I490" s="33">
        <f t="shared" si="7"/>
        <v>747</v>
      </c>
      <c r="J490" s="33" t="str">
        <f>VLOOKUP(C490,Customers!$A:$H,2,0)</f>
        <v>Que Delícia</v>
      </c>
      <c r="K490" s="33" t="str">
        <f>VLOOKUP(C490,Customers!$A:$H,6,0)</f>
        <v>Brazil</v>
      </c>
    </row>
    <row r="491" spans="2:11" x14ac:dyDescent="0.3">
      <c r="B491" s="25">
        <v>10421</v>
      </c>
      <c r="C491" s="25" t="s">
        <v>125</v>
      </c>
      <c r="D491" s="26">
        <v>43152</v>
      </c>
      <c r="E491" s="25">
        <v>53</v>
      </c>
      <c r="F491" s="33" t="str">
        <f>VLOOKUP(E491,Products!$A:$I,2,0)</f>
        <v>Perth Pasties</v>
      </c>
      <c r="G491" s="27">
        <v>26.2</v>
      </c>
      <c r="H491" s="25">
        <v>15</v>
      </c>
      <c r="I491" s="33">
        <f t="shared" si="7"/>
        <v>393</v>
      </c>
      <c r="J491" s="33" t="str">
        <f>VLOOKUP(C491,Customers!$A:$H,2,0)</f>
        <v>Que Delícia</v>
      </c>
      <c r="K491" s="33" t="str">
        <f>VLOOKUP(C491,Customers!$A:$H,6,0)</f>
        <v>Brazil</v>
      </c>
    </row>
    <row r="492" spans="2:11" x14ac:dyDescent="0.3">
      <c r="B492" s="25">
        <v>10421</v>
      </c>
      <c r="C492" s="25" t="s">
        <v>125</v>
      </c>
      <c r="D492" s="26">
        <v>43152</v>
      </c>
      <c r="E492" s="25">
        <v>77</v>
      </c>
      <c r="F492" s="33" t="str">
        <f>VLOOKUP(E492,Products!$A:$I,2,0)</f>
        <v>Original Frankfurter grüne Soße</v>
      </c>
      <c r="G492" s="27">
        <v>10.4</v>
      </c>
      <c r="H492" s="25">
        <v>10</v>
      </c>
      <c r="I492" s="33">
        <f t="shared" si="7"/>
        <v>104</v>
      </c>
      <c r="J492" s="33" t="str">
        <f>VLOOKUP(C492,Customers!$A:$H,2,0)</f>
        <v>Que Delícia</v>
      </c>
      <c r="K492" s="33" t="str">
        <f>VLOOKUP(C492,Customers!$A:$H,6,0)</f>
        <v>Brazil</v>
      </c>
    </row>
    <row r="493" spans="2:11" x14ac:dyDescent="0.3">
      <c r="B493" s="25">
        <v>10422</v>
      </c>
      <c r="C493" s="25" t="s">
        <v>183</v>
      </c>
      <c r="D493" s="26">
        <v>43153</v>
      </c>
      <c r="E493" s="25">
        <v>26</v>
      </c>
      <c r="F493" s="33" t="str">
        <f>VLOOKUP(E493,Products!$A:$I,2,0)</f>
        <v>Gumbär Gummibärchen</v>
      </c>
      <c r="G493" s="27">
        <v>24.9</v>
      </c>
      <c r="H493" s="25">
        <v>2</v>
      </c>
      <c r="I493" s="33">
        <f t="shared" si="7"/>
        <v>49.8</v>
      </c>
      <c r="J493" s="33" t="str">
        <f>VLOOKUP(C493,Customers!$A:$H,2,0)</f>
        <v>Franchi S.p.A.</v>
      </c>
      <c r="K493" s="33" t="str">
        <f>VLOOKUP(C493,Customers!$A:$H,6,0)</f>
        <v>Italy</v>
      </c>
    </row>
    <row r="494" spans="2:11" x14ac:dyDescent="0.3">
      <c r="B494" s="25">
        <v>10423</v>
      </c>
      <c r="C494" s="25" t="s">
        <v>184</v>
      </c>
      <c r="D494" s="26">
        <v>43154</v>
      </c>
      <c r="E494" s="25">
        <v>31</v>
      </c>
      <c r="F494" s="33" t="str">
        <f>VLOOKUP(E494,Products!$A:$I,2,0)</f>
        <v>Gorgonzola Telino</v>
      </c>
      <c r="G494" s="27">
        <v>10</v>
      </c>
      <c r="H494" s="25">
        <v>14</v>
      </c>
      <c r="I494" s="33">
        <f t="shared" si="7"/>
        <v>140</v>
      </c>
      <c r="J494" s="33" t="str">
        <f>VLOOKUP(C494,Customers!$A:$H,2,0)</f>
        <v>Gourmet Lanchonetes</v>
      </c>
      <c r="K494" s="33" t="str">
        <f>VLOOKUP(C494,Customers!$A:$H,6,0)</f>
        <v>Brazil</v>
      </c>
    </row>
    <row r="495" spans="2:11" x14ac:dyDescent="0.3">
      <c r="B495" s="25">
        <v>10423</v>
      </c>
      <c r="C495" s="25" t="s">
        <v>184</v>
      </c>
      <c r="D495" s="26">
        <v>43154</v>
      </c>
      <c r="E495" s="25">
        <v>59</v>
      </c>
      <c r="F495" s="33" t="str">
        <f>VLOOKUP(E495,Products!$A:$I,2,0)</f>
        <v>Raclette Courdavault</v>
      </c>
      <c r="G495" s="27">
        <v>44</v>
      </c>
      <c r="H495" s="25">
        <v>20</v>
      </c>
      <c r="I495" s="33">
        <f t="shared" si="7"/>
        <v>880</v>
      </c>
      <c r="J495" s="33" t="str">
        <f>VLOOKUP(C495,Customers!$A:$H,2,0)</f>
        <v>Gourmet Lanchonetes</v>
      </c>
      <c r="K495" s="33" t="str">
        <f>VLOOKUP(C495,Customers!$A:$H,6,0)</f>
        <v>Brazil</v>
      </c>
    </row>
    <row r="496" spans="2:11" x14ac:dyDescent="0.3">
      <c r="B496" s="25">
        <v>10424</v>
      </c>
      <c r="C496" s="25" t="s">
        <v>162</v>
      </c>
      <c r="D496" s="26">
        <v>43154</v>
      </c>
      <c r="E496" s="25">
        <v>35</v>
      </c>
      <c r="F496" s="33" t="str">
        <f>VLOOKUP(E496,Products!$A:$I,2,0)</f>
        <v>Steeleye Stout</v>
      </c>
      <c r="G496" s="27">
        <v>14.4</v>
      </c>
      <c r="H496" s="25">
        <v>60</v>
      </c>
      <c r="I496" s="33">
        <f t="shared" si="7"/>
        <v>864</v>
      </c>
      <c r="J496" s="33" t="str">
        <f>VLOOKUP(C496,Customers!$A:$H,2,0)</f>
        <v>Mčre Paillarde</v>
      </c>
      <c r="K496" s="33" t="str">
        <f>VLOOKUP(C496,Customers!$A:$H,6,0)</f>
        <v>Canada</v>
      </c>
    </row>
    <row r="497" spans="2:11" x14ac:dyDescent="0.3">
      <c r="B497" s="25">
        <v>10424</v>
      </c>
      <c r="C497" s="25" t="s">
        <v>162</v>
      </c>
      <c r="D497" s="26">
        <v>43154</v>
      </c>
      <c r="E497" s="25">
        <v>38</v>
      </c>
      <c r="F497" s="33" t="str">
        <f>VLOOKUP(E497,Products!$A:$I,2,0)</f>
        <v>Côte de Blaye</v>
      </c>
      <c r="G497" s="27">
        <v>210.8</v>
      </c>
      <c r="H497" s="25">
        <v>49</v>
      </c>
      <c r="I497" s="33">
        <f t="shared" si="7"/>
        <v>10329.200000000001</v>
      </c>
      <c r="J497" s="33" t="str">
        <f>VLOOKUP(C497,Customers!$A:$H,2,0)</f>
        <v>Mčre Paillarde</v>
      </c>
      <c r="K497" s="33" t="str">
        <f>VLOOKUP(C497,Customers!$A:$H,6,0)</f>
        <v>Canada</v>
      </c>
    </row>
    <row r="498" spans="2:11" x14ac:dyDescent="0.3">
      <c r="B498" s="25">
        <v>10424</v>
      </c>
      <c r="C498" s="25" t="s">
        <v>162</v>
      </c>
      <c r="D498" s="26">
        <v>43154</v>
      </c>
      <c r="E498" s="25">
        <v>68</v>
      </c>
      <c r="F498" s="33" t="str">
        <f>VLOOKUP(E498,Products!$A:$I,2,0)</f>
        <v>Scottish Longbreads</v>
      </c>
      <c r="G498" s="27">
        <v>10</v>
      </c>
      <c r="H498" s="25">
        <v>30</v>
      </c>
      <c r="I498" s="33">
        <f t="shared" si="7"/>
        <v>300</v>
      </c>
      <c r="J498" s="33" t="str">
        <f>VLOOKUP(C498,Customers!$A:$H,2,0)</f>
        <v>Mčre Paillarde</v>
      </c>
      <c r="K498" s="33" t="str">
        <f>VLOOKUP(C498,Customers!$A:$H,6,0)</f>
        <v>Canada</v>
      </c>
    </row>
    <row r="499" spans="2:11" x14ac:dyDescent="0.3">
      <c r="B499" s="25">
        <v>10425</v>
      </c>
      <c r="C499" s="25" t="s">
        <v>166</v>
      </c>
      <c r="D499" s="26">
        <v>43155</v>
      </c>
      <c r="E499" s="25">
        <v>55</v>
      </c>
      <c r="F499" s="33" t="str">
        <f>VLOOKUP(E499,Products!$A:$I,2,0)</f>
        <v>Pâté chinois</v>
      </c>
      <c r="G499" s="27">
        <v>19.2</v>
      </c>
      <c r="H499" s="25">
        <v>10</v>
      </c>
      <c r="I499" s="33">
        <f t="shared" si="7"/>
        <v>192</v>
      </c>
      <c r="J499" s="33" t="str">
        <f>VLOOKUP(C499,Customers!$A:$H,2,0)</f>
        <v>La maison d'Asie</v>
      </c>
      <c r="K499" s="33" t="str">
        <f>VLOOKUP(C499,Customers!$A:$H,6,0)</f>
        <v>France</v>
      </c>
    </row>
    <row r="500" spans="2:11" x14ac:dyDescent="0.3">
      <c r="B500" s="25">
        <v>10425</v>
      </c>
      <c r="C500" s="25" t="s">
        <v>166</v>
      </c>
      <c r="D500" s="26">
        <v>43155</v>
      </c>
      <c r="E500" s="25">
        <v>76</v>
      </c>
      <c r="F500" s="33" t="str">
        <f>VLOOKUP(E500,Products!$A:$I,2,0)</f>
        <v>Lakkalikööri</v>
      </c>
      <c r="G500" s="27">
        <v>14.4</v>
      </c>
      <c r="H500" s="25">
        <v>20</v>
      </c>
      <c r="I500" s="33">
        <f t="shared" si="7"/>
        <v>288</v>
      </c>
      <c r="J500" s="33" t="str">
        <f>VLOOKUP(C500,Customers!$A:$H,2,0)</f>
        <v>La maison d'Asie</v>
      </c>
      <c r="K500" s="33" t="str">
        <f>VLOOKUP(C500,Customers!$A:$H,6,0)</f>
        <v>France</v>
      </c>
    </row>
    <row r="501" spans="2:11" x14ac:dyDescent="0.3">
      <c r="B501" s="25">
        <v>10426</v>
      </c>
      <c r="C501" s="25" t="s">
        <v>173</v>
      </c>
      <c r="D501" s="26">
        <v>43158</v>
      </c>
      <c r="E501" s="25">
        <v>56</v>
      </c>
      <c r="F501" s="33" t="str">
        <f>VLOOKUP(E501,Products!$A:$I,2,0)</f>
        <v>Gnocchi di nonna Alice</v>
      </c>
      <c r="G501" s="27">
        <v>30.4</v>
      </c>
      <c r="H501" s="25">
        <v>5</v>
      </c>
      <c r="I501" s="33">
        <f t="shared" si="7"/>
        <v>152</v>
      </c>
      <c r="J501" s="33" t="str">
        <f>VLOOKUP(C501,Customers!$A:$H,2,0)</f>
        <v>Galería del gastrónomo</v>
      </c>
      <c r="K501" s="33" t="str">
        <f>VLOOKUP(C501,Customers!$A:$H,6,0)</f>
        <v>Spain</v>
      </c>
    </row>
    <row r="502" spans="2:11" x14ac:dyDescent="0.3">
      <c r="B502" s="25">
        <v>10426</v>
      </c>
      <c r="C502" s="25" t="s">
        <v>173</v>
      </c>
      <c r="D502" s="26">
        <v>43158</v>
      </c>
      <c r="E502" s="25">
        <v>64</v>
      </c>
      <c r="F502" s="33" t="str">
        <f>VLOOKUP(E502,Products!$A:$I,2,0)</f>
        <v>Wimmers gute Semmelknödel</v>
      </c>
      <c r="G502" s="27">
        <v>26.6</v>
      </c>
      <c r="H502" s="25">
        <v>7</v>
      </c>
      <c r="I502" s="33">
        <f t="shared" si="7"/>
        <v>186.20000000000002</v>
      </c>
      <c r="J502" s="33" t="str">
        <f>VLOOKUP(C502,Customers!$A:$H,2,0)</f>
        <v>Galería del gastrónomo</v>
      </c>
      <c r="K502" s="33" t="str">
        <f>VLOOKUP(C502,Customers!$A:$H,6,0)</f>
        <v>Spain</v>
      </c>
    </row>
    <row r="503" spans="2:11" x14ac:dyDescent="0.3">
      <c r="B503" s="25">
        <v>10427</v>
      </c>
      <c r="C503" s="25" t="s">
        <v>167</v>
      </c>
      <c r="D503" s="26">
        <v>43158</v>
      </c>
      <c r="E503" s="25">
        <v>14</v>
      </c>
      <c r="F503" s="33" t="str">
        <f>VLOOKUP(E503,Products!$A:$I,2,0)</f>
        <v>Tofu</v>
      </c>
      <c r="G503" s="27">
        <v>18.600000000000001</v>
      </c>
      <c r="H503" s="25">
        <v>35</v>
      </c>
      <c r="I503" s="33">
        <f t="shared" si="7"/>
        <v>651</v>
      </c>
      <c r="J503" s="33" t="str">
        <f>VLOOKUP(C503,Customers!$A:$H,2,0)</f>
        <v>Piccolo und mehr</v>
      </c>
      <c r="K503" s="33" t="str">
        <f>VLOOKUP(C503,Customers!$A:$H,6,0)</f>
        <v>Austria</v>
      </c>
    </row>
    <row r="504" spans="2:11" x14ac:dyDescent="0.3">
      <c r="B504" s="25">
        <v>10428</v>
      </c>
      <c r="C504" s="25" t="s">
        <v>143</v>
      </c>
      <c r="D504" s="26">
        <v>43159</v>
      </c>
      <c r="E504" s="25">
        <v>46</v>
      </c>
      <c r="F504" s="33" t="str">
        <f>VLOOKUP(E504,Products!$A:$I,2,0)</f>
        <v>Spegesild</v>
      </c>
      <c r="G504" s="27">
        <v>9.6</v>
      </c>
      <c r="H504" s="25">
        <v>20</v>
      </c>
      <c r="I504" s="33">
        <f t="shared" si="7"/>
        <v>192</v>
      </c>
      <c r="J504" s="33" t="str">
        <f>VLOOKUP(C504,Customers!$A:$H,2,0)</f>
        <v>Reggiani Caseifici</v>
      </c>
      <c r="K504" s="33" t="str">
        <f>VLOOKUP(C504,Customers!$A:$H,6,0)</f>
        <v>Italy</v>
      </c>
    </row>
    <row r="505" spans="2:11" x14ac:dyDescent="0.3">
      <c r="B505" s="25">
        <v>10429</v>
      </c>
      <c r="C505" s="25" t="s">
        <v>147</v>
      </c>
      <c r="D505" s="26">
        <v>43160</v>
      </c>
      <c r="E505" s="25">
        <v>50</v>
      </c>
      <c r="F505" s="33" t="str">
        <f>VLOOKUP(E505,Products!$A:$I,2,0)</f>
        <v>Valkoinen suklaa</v>
      </c>
      <c r="G505" s="27">
        <v>13</v>
      </c>
      <c r="H505" s="25">
        <v>40</v>
      </c>
      <c r="I505" s="33">
        <f t="shared" si="7"/>
        <v>520</v>
      </c>
      <c r="J505" s="33" t="str">
        <f>VLOOKUP(C505,Customers!$A:$H,2,0)</f>
        <v>Hungry Owl All-Night Grocers</v>
      </c>
      <c r="K505" s="33" t="str">
        <f>VLOOKUP(C505,Customers!$A:$H,6,0)</f>
        <v>Ireland</v>
      </c>
    </row>
    <row r="506" spans="2:11" x14ac:dyDescent="0.3">
      <c r="B506" s="25">
        <v>10429</v>
      </c>
      <c r="C506" s="25" t="s">
        <v>147</v>
      </c>
      <c r="D506" s="26">
        <v>43160</v>
      </c>
      <c r="E506" s="25">
        <v>63</v>
      </c>
      <c r="F506" s="33" t="str">
        <f>VLOOKUP(E506,Products!$A:$I,2,0)</f>
        <v>Vegie-spread</v>
      </c>
      <c r="G506" s="27">
        <v>35.1</v>
      </c>
      <c r="H506" s="25">
        <v>35</v>
      </c>
      <c r="I506" s="33">
        <f t="shared" si="7"/>
        <v>1228.5</v>
      </c>
      <c r="J506" s="33" t="str">
        <f>VLOOKUP(C506,Customers!$A:$H,2,0)</f>
        <v>Hungry Owl All-Night Grocers</v>
      </c>
      <c r="K506" s="33" t="str">
        <f>VLOOKUP(C506,Customers!$A:$H,6,0)</f>
        <v>Ireland</v>
      </c>
    </row>
    <row r="507" spans="2:11" x14ac:dyDescent="0.3">
      <c r="B507" s="25">
        <v>10430</v>
      </c>
      <c r="C507" s="25" t="s">
        <v>122</v>
      </c>
      <c r="D507" s="26">
        <v>43161</v>
      </c>
      <c r="E507" s="25">
        <v>17</v>
      </c>
      <c r="F507" s="33" t="str">
        <f>VLOOKUP(E507,Products!$A:$I,2,0)</f>
        <v>Alice Mutton</v>
      </c>
      <c r="G507" s="27">
        <v>31.2</v>
      </c>
      <c r="H507" s="25">
        <v>45</v>
      </c>
      <c r="I507" s="33">
        <f t="shared" si="7"/>
        <v>1404</v>
      </c>
      <c r="J507" s="33" t="str">
        <f>VLOOKUP(C507,Customers!$A:$H,2,0)</f>
        <v>Ernst Handel</v>
      </c>
      <c r="K507" s="33" t="str">
        <f>VLOOKUP(C507,Customers!$A:$H,6,0)</f>
        <v>Austria</v>
      </c>
    </row>
    <row r="508" spans="2:11" x14ac:dyDescent="0.3">
      <c r="B508" s="25">
        <v>10430</v>
      </c>
      <c r="C508" s="25" t="s">
        <v>122</v>
      </c>
      <c r="D508" s="26">
        <v>43161</v>
      </c>
      <c r="E508" s="25">
        <v>21</v>
      </c>
      <c r="F508" s="33" t="str">
        <f>VLOOKUP(E508,Products!$A:$I,2,0)</f>
        <v>Sir Rodney's Scones</v>
      </c>
      <c r="G508" s="27">
        <v>8</v>
      </c>
      <c r="H508" s="25">
        <v>50</v>
      </c>
      <c r="I508" s="33">
        <f t="shared" si="7"/>
        <v>400</v>
      </c>
      <c r="J508" s="33" t="str">
        <f>VLOOKUP(C508,Customers!$A:$H,2,0)</f>
        <v>Ernst Handel</v>
      </c>
      <c r="K508" s="33" t="str">
        <f>VLOOKUP(C508,Customers!$A:$H,6,0)</f>
        <v>Austria</v>
      </c>
    </row>
    <row r="509" spans="2:11" x14ac:dyDescent="0.3">
      <c r="B509" s="25">
        <v>10430</v>
      </c>
      <c r="C509" s="25" t="s">
        <v>122</v>
      </c>
      <c r="D509" s="26">
        <v>43161</v>
      </c>
      <c r="E509" s="25">
        <v>56</v>
      </c>
      <c r="F509" s="33" t="str">
        <f>VLOOKUP(E509,Products!$A:$I,2,0)</f>
        <v>Gnocchi di nonna Alice</v>
      </c>
      <c r="G509" s="27">
        <v>30.4</v>
      </c>
      <c r="H509" s="25">
        <v>30</v>
      </c>
      <c r="I509" s="33">
        <f t="shared" si="7"/>
        <v>912</v>
      </c>
      <c r="J509" s="33" t="str">
        <f>VLOOKUP(C509,Customers!$A:$H,2,0)</f>
        <v>Ernst Handel</v>
      </c>
      <c r="K509" s="33" t="str">
        <f>VLOOKUP(C509,Customers!$A:$H,6,0)</f>
        <v>Austria</v>
      </c>
    </row>
    <row r="510" spans="2:11" x14ac:dyDescent="0.3">
      <c r="B510" s="25">
        <v>10430</v>
      </c>
      <c r="C510" s="25" t="s">
        <v>122</v>
      </c>
      <c r="D510" s="26">
        <v>43161</v>
      </c>
      <c r="E510" s="25">
        <v>59</v>
      </c>
      <c r="F510" s="33" t="str">
        <f>VLOOKUP(E510,Products!$A:$I,2,0)</f>
        <v>Raclette Courdavault</v>
      </c>
      <c r="G510" s="27">
        <v>44</v>
      </c>
      <c r="H510" s="25">
        <v>70</v>
      </c>
      <c r="I510" s="33">
        <f t="shared" si="7"/>
        <v>3080</v>
      </c>
      <c r="J510" s="33" t="str">
        <f>VLOOKUP(C510,Customers!$A:$H,2,0)</f>
        <v>Ernst Handel</v>
      </c>
      <c r="K510" s="33" t="str">
        <f>VLOOKUP(C510,Customers!$A:$H,6,0)</f>
        <v>Austria</v>
      </c>
    </row>
    <row r="511" spans="2:11" x14ac:dyDescent="0.3">
      <c r="B511" s="25">
        <v>10431</v>
      </c>
      <c r="C511" s="25" t="s">
        <v>179</v>
      </c>
      <c r="D511" s="26">
        <v>43161</v>
      </c>
      <c r="E511" s="25">
        <v>17</v>
      </c>
      <c r="F511" s="33" t="str">
        <f>VLOOKUP(E511,Products!$A:$I,2,0)</f>
        <v>Alice Mutton</v>
      </c>
      <c r="G511" s="27">
        <v>31.2</v>
      </c>
      <c r="H511" s="25">
        <v>50</v>
      </c>
      <c r="I511" s="33">
        <f t="shared" si="7"/>
        <v>1560</v>
      </c>
      <c r="J511" s="33" t="str">
        <f>VLOOKUP(C511,Customers!$A:$H,2,0)</f>
        <v>Bottom-Dollar Markets</v>
      </c>
      <c r="K511" s="33" t="str">
        <f>VLOOKUP(C511,Customers!$A:$H,6,0)</f>
        <v>Canada</v>
      </c>
    </row>
    <row r="512" spans="2:11" x14ac:dyDescent="0.3">
      <c r="B512" s="25">
        <v>10431</v>
      </c>
      <c r="C512" s="25" t="s">
        <v>179</v>
      </c>
      <c r="D512" s="26">
        <v>43161</v>
      </c>
      <c r="E512" s="25">
        <v>40</v>
      </c>
      <c r="F512" s="33" t="str">
        <f>VLOOKUP(E512,Products!$A:$I,2,0)</f>
        <v>Boston Crab Meat</v>
      </c>
      <c r="G512" s="27">
        <v>14.7</v>
      </c>
      <c r="H512" s="25">
        <v>50</v>
      </c>
      <c r="I512" s="33">
        <f t="shared" si="7"/>
        <v>735</v>
      </c>
      <c r="J512" s="33" t="str">
        <f>VLOOKUP(C512,Customers!$A:$H,2,0)</f>
        <v>Bottom-Dollar Markets</v>
      </c>
      <c r="K512" s="33" t="str">
        <f>VLOOKUP(C512,Customers!$A:$H,6,0)</f>
        <v>Canada</v>
      </c>
    </row>
    <row r="513" spans="2:11" x14ac:dyDescent="0.3">
      <c r="B513" s="25">
        <v>10431</v>
      </c>
      <c r="C513" s="25" t="s">
        <v>179</v>
      </c>
      <c r="D513" s="26">
        <v>43161</v>
      </c>
      <c r="E513" s="25">
        <v>47</v>
      </c>
      <c r="F513" s="33" t="str">
        <f>VLOOKUP(E513,Products!$A:$I,2,0)</f>
        <v>Zaanse koeken</v>
      </c>
      <c r="G513" s="27">
        <v>7.6</v>
      </c>
      <c r="H513" s="25">
        <v>30</v>
      </c>
      <c r="I513" s="33">
        <f t="shared" si="7"/>
        <v>228</v>
      </c>
      <c r="J513" s="33" t="str">
        <f>VLOOKUP(C513,Customers!$A:$H,2,0)</f>
        <v>Bottom-Dollar Markets</v>
      </c>
      <c r="K513" s="33" t="str">
        <f>VLOOKUP(C513,Customers!$A:$H,6,0)</f>
        <v>Canada</v>
      </c>
    </row>
    <row r="514" spans="2:11" x14ac:dyDescent="0.3">
      <c r="B514" s="25">
        <v>10432</v>
      </c>
      <c r="C514" s="25" t="s">
        <v>133</v>
      </c>
      <c r="D514" s="26">
        <v>43162</v>
      </c>
      <c r="E514" s="25">
        <v>26</v>
      </c>
      <c r="F514" s="33" t="str">
        <f>VLOOKUP(E514,Products!$A:$I,2,0)</f>
        <v>Gumbär Gummibärchen</v>
      </c>
      <c r="G514" s="27">
        <v>24.9</v>
      </c>
      <c r="H514" s="25">
        <v>10</v>
      </c>
      <c r="I514" s="33">
        <f t="shared" si="7"/>
        <v>249</v>
      </c>
      <c r="J514" s="33" t="str">
        <f>VLOOKUP(C514,Customers!$A:$H,2,0)</f>
        <v>Split Rail Beer &amp; Ale</v>
      </c>
      <c r="K514" s="33" t="str">
        <f>VLOOKUP(C514,Customers!$A:$H,6,0)</f>
        <v>USA</v>
      </c>
    </row>
    <row r="515" spans="2:11" x14ac:dyDescent="0.3">
      <c r="B515" s="25">
        <v>10432</v>
      </c>
      <c r="C515" s="25" t="s">
        <v>133</v>
      </c>
      <c r="D515" s="26">
        <v>43162</v>
      </c>
      <c r="E515" s="25">
        <v>54</v>
      </c>
      <c r="F515" s="33" t="str">
        <f>VLOOKUP(E515,Products!$A:$I,2,0)</f>
        <v>Tourtičre</v>
      </c>
      <c r="G515" s="27">
        <v>5.9</v>
      </c>
      <c r="H515" s="25">
        <v>40</v>
      </c>
      <c r="I515" s="33">
        <f t="shared" si="7"/>
        <v>236</v>
      </c>
      <c r="J515" s="33" t="str">
        <f>VLOOKUP(C515,Customers!$A:$H,2,0)</f>
        <v>Split Rail Beer &amp; Ale</v>
      </c>
      <c r="K515" s="33" t="str">
        <f>VLOOKUP(C515,Customers!$A:$H,6,0)</f>
        <v>USA</v>
      </c>
    </row>
    <row r="516" spans="2:11" x14ac:dyDescent="0.3">
      <c r="B516" s="25">
        <v>10433</v>
      </c>
      <c r="C516" s="25" t="s">
        <v>163</v>
      </c>
      <c r="D516" s="26">
        <v>43165</v>
      </c>
      <c r="E516" s="25">
        <v>56</v>
      </c>
      <c r="F516" s="33" t="str">
        <f>VLOOKUP(E516,Products!$A:$I,2,0)</f>
        <v>Gnocchi di nonna Alice</v>
      </c>
      <c r="G516" s="27">
        <v>30.4</v>
      </c>
      <c r="H516" s="25">
        <v>28</v>
      </c>
      <c r="I516" s="33">
        <f t="shared" si="7"/>
        <v>851.19999999999993</v>
      </c>
      <c r="J516" s="33" t="str">
        <f>VLOOKUP(C516,Customers!$A:$H,2,0)</f>
        <v>Princesa Isabel Vinhos</v>
      </c>
      <c r="K516" s="33" t="str">
        <f>VLOOKUP(C516,Customers!$A:$H,6,0)</f>
        <v>Portugal</v>
      </c>
    </row>
    <row r="517" spans="2:11" x14ac:dyDescent="0.3">
      <c r="B517" s="25">
        <v>10434</v>
      </c>
      <c r="C517" s="25" t="s">
        <v>127</v>
      </c>
      <c r="D517" s="26">
        <v>43165</v>
      </c>
      <c r="E517" s="25">
        <v>11</v>
      </c>
      <c r="F517" s="33" t="str">
        <f>VLOOKUP(E517,Products!$A:$I,2,0)</f>
        <v>Queso Cabrales</v>
      </c>
      <c r="G517" s="27">
        <v>16.8</v>
      </c>
      <c r="H517" s="25">
        <v>6</v>
      </c>
      <c r="I517" s="33">
        <f t="shared" si="7"/>
        <v>100.80000000000001</v>
      </c>
      <c r="J517" s="33" t="str">
        <f>VLOOKUP(C517,Customers!$A:$H,2,0)</f>
        <v>Folk och fä HB</v>
      </c>
      <c r="K517" s="33" t="str">
        <f>VLOOKUP(C517,Customers!$A:$H,6,0)</f>
        <v>Sweden</v>
      </c>
    </row>
    <row r="518" spans="2:11" x14ac:dyDescent="0.3">
      <c r="B518" s="25">
        <v>10434</v>
      </c>
      <c r="C518" s="25" t="s">
        <v>127</v>
      </c>
      <c r="D518" s="26">
        <v>43165</v>
      </c>
      <c r="E518" s="25">
        <v>76</v>
      </c>
      <c r="F518" s="33" t="str">
        <f>VLOOKUP(E518,Products!$A:$I,2,0)</f>
        <v>Lakkalikööri</v>
      </c>
      <c r="G518" s="27">
        <v>14.4</v>
      </c>
      <c r="H518" s="25">
        <v>18</v>
      </c>
      <c r="I518" s="33">
        <f t="shared" si="7"/>
        <v>259.2</v>
      </c>
      <c r="J518" s="33" t="str">
        <f>VLOOKUP(C518,Customers!$A:$H,2,0)</f>
        <v>Folk och fä HB</v>
      </c>
      <c r="K518" s="33" t="str">
        <f>VLOOKUP(C518,Customers!$A:$H,6,0)</f>
        <v>Sweden</v>
      </c>
    </row>
    <row r="519" spans="2:11" x14ac:dyDescent="0.3">
      <c r="B519" s="25">
        <v>10435</v>
      </c>
      <c r="C519" s="25" t="s">
        <v>185</v>
      </c>
      <c r="D519" s="26">
        <v>43166</v>
      </c>
      <c r="E519" s="25">
        <v>2</v>
      </c>
      <c r="F519" s="33" t="str">
        <f>VLOOKUP(E519,Products!$A:$I,2,0)</f>
        <v>Chang</v>
      </c>
      <c r="G519" s="27">
        <v>15.2</v>
      </c>
      <c r="H519" s="25">
        <v>10</v>
      </c>
      <c r="I519" s="33">
        <f t="shared" si="7"/>
        <v>152</v>
      </c>
      <c r="J519" s="33" t="str">
        <f>VLOOKUP(C519,Customers!$A:$H,2,0)</f>
        <v>Consolidated Holdings</v>
      </c>
      <c r="K519" s="33" t="str">
        <f>VLOOKUP(C519,Customers!$A:$H,6,0)</f>
        <v>UK</v>
      </c>
    </row>
    <row r="520" spans="2:11" x14ac:dyDescent="0.3">
      <c r="B520" s="25">
        <v>10435</v>
      </c>
      <c r="C520" s="25" t="s">
        <v>185</v>
      </c>
      <c r="D520" s="26">
        <v>43166</v>
      </c>
      <c r="E520" s="25">
        <v>22</v>
      </c>
      <c r="F520" s="33" t="str">
        <f>VLOOKUP(E520,Products!$A:$I,2,0)</f>
        <v>Gustaf's Knäckebröd</v>
      </c>
      <c r="G520" s="27">
        <v>16.8</v>
      </c>
      <c r="H520" s="25">
        <v>12</v>
      </c>
      <c r="I520" s="33">
        <f t="shared" si="7"/>
        <v>201.60000000000002</v>
      </c>
      <c r="J520" s="33" t="str">
        <f>VLOOKUP(C520,Customers!$A:$H,2,0)</f>
        <v>Consolidated Holdings</v>
      </c>
      <c r="K520" s="33" t="str">
        <f>VLOOKUP(C520,Customers!$A:$H,6,0)</f>
        <v>UK</v>
      </c>
    </row>
    <row r="521" spans="2:11" x14ac:dyDescent="0.3">
      <c r="B521" s="25">
        <v>10435</v>
      </c>
      <c r="C521" s="25" t="s">
        <v>185</v>
      </c>
      <c r="D521" s="26">
        <v>43166</v>
      </c>
      <c r="E521" s="25">
        <v>72</v>
      </c>
      <c r="F521" s="33" t="str">
        <f>VLOOKUP(E521,Products!$A:$I,2,0)</f>
        <v>Mozzarella di Giovanni</v>
      </c>
      <c r="G521" s="27">
        <v>27.8</v>
      </c>
      <c r="H521" s="25">
        <v>10</v>
      </c>
      <c r="I521" s="33">
        <f t="shared" si="7"/>
        <v>278</v>
      </c>
      <c r="J521" s="33" t="str">
        <f>VLOOKUP(C521,Customers!$A:$H,2,0)</f>
        <v>Consolidated Holdings</v>
      </c>
      <c r="K521" s="33" t="str">
        <f>VLOOKUP(C521,Customers!$A:$H,6,0)</f>
        <v>UK</v>
      </c>
    </row>
    <row r="522" spans="2:11" x14ac:dyDescent="0.3">
      <c r="B522" s="25">
        <v>10436</v>
      </c>
      <c r="C522" s="25" t="s">
        <v>128</v>
      </c>
      <c r="D522" s="26">
        <v>43167</v>
      </c>
      <c r="E522" s="25">
        <v>46</v>
      </c>
      <c r="F522" s="33" t="str">
        <f>VLOOKUP(E522,Products!$A:$I,2,0)</f>
        <v>Spegesild</v>
      </c>
      <c r="G522" s="27">
        <v>9.6</v>
      </c>
      <c r="H522" s="25">
        <v>5</v>
      </c>
      <c r="I522" s="33">
        <f t="shared" si="7"/>
        <v>48</v>
      </c>
      <c r="J522" s="33" t="str">
        <f>VLOOKUP(C522,Customers!$A:$H,2,0)</f>
        <v>Blondel pčre et fils</v>
      </c>
      <c r="K522" s="33" t="str">
        <f>VLOOKUP(C522,Customers!$A:$H,6,0)</f>
        <v>France</v>
      </c>
    </row>
    <row r="523" spans="2:11" x14ac:dyDescent="0.3">
      <c r="B523" s="25">
        <v>10436</v>
      </c>
      <c r="C523" s="25" t="s">
        <v>128</v>
      </c>
      <c r="D523" s="26">
        <v>43167</v>
      </c>
      <c r="E523" s="25">
        <v>56</v>
      </c>
      <c r="F523" s="33" t="str">
        <f>VLOOKUP(E523,Products!$A:$I,2,0)</f>
        <v>Gnocchi di nonna Alice</v>
      </c>
      <c r="G523" s="27">
        <v>30.4</v>
      </c>
      <c r="H523" s="25">
        <v>40</v>
      </c>
      <c r="I523" s="33">
        <f t="shared" si="7"/>
        <v>1216</v>
      </c>
      <c r="J523" s="33" t="str">
        <f>VLOOKUP(C523,Customers!$A:$H,2,0)</f>
        <v>Blondel pčre et fils</v>
      </c>
      <c r="K523" s="33" t="str">
        <f>VLOOKUP(C523,Customers!$A:$H,6,0)</f>
        <v>France</v>
      </c>
    </row>
    <row r="524" spans="2:11" x14ac:dyDescent="0.3">
      <c r="B524" s="25">
        <v>10436</v>
      </c>
      <c r="C524" s="25" t="s">
        <v>128</v>
      </c>
      <c r="D524" s="26">
        <v>43167</v>
      </c>
      <c r="E524" s="25">
        <v>64</v>
      </c>
      <c r="F524" s="33" t="str">
        <f>VLOOKUP(E524,Products!$A:$I,2,0)</f>
        <v>Wimmers gute Semmelknödel</v>
      </c>
      <c r="G524" s="27">
        <v>26.6</v>
      </c>
      <c r="H524" s="25">
        <v>30</v>
      </c>
      <c r="I524" s="33">
        <f t="shared" si="7"/>
        <v>798</v>
      </c>
      <c r="J524" s="33" t="str">
        <f>VLOOKUP(C524,Customers!$A:$H,2,0)</f>
        <v>Blondel pčre et fils</v>
      </c>
      <c r="K524" s="33" t="str">
        <f>VLOOKUP(C524,Customers!$A:$H,6,0)</f>
        <v>France</v>
      </c>
    </row>
    <row r="525" spans="2:11" x14ac:dyDescent="0.3">
      <c r="B525" s="25">
        <v>10436</v>
      </c>
      <c r="C525" s="25" t="s">
        <v>128</v>
      </c>
      <c r="D525" s="26">
        <v>43167</v>
      </c>
      <c r="E525" s="25">
        <v>75</v>
      </c>
      <c r="F525" s="33" t="str">
        <f>VLOOKUP(E525,Products!$A:$I,2,0)</f>
        <v>Rhönbräu Klosterbier</v>
      </c>
      <c r="G525" s="27">
        <v>6.2</v>
      </c>
      <c r="H525" s="25">
        <v>24</v>
      </c>
      <c r="I525" s="33">
        <f t="shared" si="7"/>
        <v>148.80000000000001</v>
      </c>
      <c r="J525" s="33" t="str">
        <f>VLOOKUP(C525,Customers!$A:$H,2,0)</f>
        <v>Blondel pčre et fils</v>
      </c>
      <c r="K525" s="33" t="str">
        <f>VLOOKUP(C525,Customers!$A:$H,6,0)</f>
        <v>France</v>
      </c>
    </row>
    <row r="526" spans="2:11" x14ac:dyDescent="0.3">
      <c r="B526" s="25">
        <v>10437</v>
      </c>
      <c r="C526" s="25" t="s">
        <v>129</v>
      </c>
      <c r="D526" s="26">
        <v>43167</v>
      </c>
      <c r="E526" s="25">
        <v>53</v>
      </c>
      <c r="F526" s="33" t="str">
        <f>VLOOKUP(E526,Products!$A:$I,2,0)</f>
        <v>Perth Pasties</v>
      </c>
      <c r="G526" s="27">
        <v>26.2</v>
      </c>
      <c r="H526" s="25">
        <v>15</v>
      </c>
      <c r="I526" s="33">
        <f t="shared" si="7"/>
        <v>393</v>
      </c>
      <c r="J526" s="33" t="str">
        <f>VLOOKUP(C526,Customers!$A:$H,2,0)</f>
        <v>Wartian Herkku</v>
      </c>
      <c r="K526" s="33" t="str">
        <f>VLOOKUP(C526,Customers!$A:$H,6,0)</f>
        <v>Finland</v>
      </c>
    </row>
    <row r="527" spans="2:11" x14ac:dyDescent="0.3">
      <c r="B527" s="25">
        <v>10438</v>
      </c>
      <c r="C527" s="25" t="s">
        <v>114</v>
      </c>
      <c r="D527" s="26">
        <v>43168</v>
      </c>
      <c r="E527" s="25">
        <v>19</v>
      </c>
      <c r="F527" s="33" t="str">
        <f>VLOOKUP(E527,Products!$A:$I,2,0)</f>
        <v>Teatime Chocolate Biscuits</v>
      </c>
      <c r="G527" s="27">
        <v>7.3</v>
      </c>
      <c r="H527" s="25">
        <v>15</v>
      </c>
      <c r="I527" s="33">
        <f t="shared" si="7"/>
        <v>109.5</v>
      </c>
      <c r="J527" s="33" t="str">
        <f>VLOOKUP(C527,Customers!$A:$H,2,0)</f>
        <v>Toms Spezialitäten</v>
      </c>
      <c r="K527" s="33" t="str">
        <f>VLOOKUP(C527,Customers!$A:$H,6,0)</f>
        <v>Germany</v>
      </c>
    </row>
    <row r="528" spans="2:11" x14ac:dyDescent="0.3">
      <c r="B528" s="25">
        <v>10438</v>
      </c>
      <c r="C528" s="25" t="s">
        <v>114</v>
      </c>
      <c r="D528" s="26">
        <v>43168</v>
      </c>
      <c r="E528" s="25">
        <v>34</v>
      </c>
      <c r="F528" s="33" t="str">
        <f>VLOOKUP(E528,Products!$A:$I,2,0)</f>
        <v>Sasquatch Ale</v>
      </c>
      <c r="G528" s="27">
        <v>11.2</v>
      </c>
      <c r="H528" s="25">
        <v>20</v>
      </c>
      <c r="I528" s="33">
        <f t="shared" si="7"/>
        <v>224</v>
      </c>
      <c r="J528" s="33" t="str">
        <f>VLOOKUP(C528,Customers!$A:$H,2,0)</f>
        <v>Toms Spezialitäten</v>
      </c>
      <c r="K528" s="33" t="str">
        <f>VLOOKUP(C528,Customers!$A:$H,6,0)</f>
        <v>Germany</v>
      </c>
    </row>
    <row r="529" spans="2:11" x14ac:dyDescent="0.3">
      <c r="B529" s="25">
        <v>10438</v>
      </c>
      <c r="C529" s="25" t="s">
        <v>114</v>
      </c>
      <c r="D529" s="26">
        <v>43168</v>
      </c>
      <c r="E529" s="25">
        <v>57</v>
      </c>
      <c r="F529" s="33" t="str">
        <f>VLOOKUP(E529,Products!$A:$I,2,0)</f>
        <v>Ravioli Angelo</v>
      </c>
      <c r="G529" s="27">
        <v>15.6</v>
      </c>
      <c r="H529" s="25">
        <v>15</v>
      </c>
      <c r="I529" s="33">
        <f t="shared" si="7"/>
        <v>234</v>
      </c>
      <c r="J529" s="33" t="str">
        <f>VLOOKUP(C529,Customers!$A:$H,2,0)</f>
        <v>Toms Spezialitäten</v>
      </c>
      <c r="K529" s="33" t="str">
        <f>VLOOKUP(C529,Customers!$A:$H,6,0)</f>
        <v>Germany</v>
      </c>
    </row>
    <row r="530" spans="2:11" x14ac:dyDescent="0.3">
      <c r="B530" s="25">
        <v>10439</v>
      </c>
      <c r="C530" s="25" t="s">
        <v>162</v>
      </c>
      <c r="D530" s="26">
        <v>43169</v>
      </c>
      <c r="E530" s="25">
        <v>12</v>
      </c>
      <c r="F530" s="33" t="str">
        <f>VLOOKUP(E530,Products!$A:$I,2,0)</f>
        <v>Queso Manchego La Pastora</v>
      </c>
      <c r="G530" s="27">
        <v>30.4</v>
      </c>
      <c r="H530" s="25">
        <v>15</v>
      </c>
      <c r="I530" s="33">
        <f t="shared" si="7"/>
        <v>456</v>
      </c>
      <c r="J530" s="33" t="str">
        <f>VLOOKUP(C530,Customers!$A:$H,2,0)</f>
        <v>Mčre Paillarde</v>
      </c>
      <c r="K530" s="33" t="str">
        <f>VLOOKUP(C530,Customers!$A:$H,6,0)</f>
        <v>Canada</v>
      </c>
    </row>
    <row r="531" spans="2:11" x14ac:dyDescent="0.3">
      <c r="B531" s="25">
        <v>10439</v>
      </c>
      <c r="C531" s="25" t="s">
        <v>162</v>
      </c>
      <c r="D531" s="26">
        <v>43169</v>
      </c>
      <c r="E531" s="25">
        <v>16</v>
      </c>
      <c r="F531" s="33" t="str">
        <f>VLOOKUP(E531,Products!$A:$I,2,0)</f>
        <v>Pavlova</v>
      </c>
      <c r="G531" s="27">
        <v>13.9</v>
      </c>
      <c r="H531" s="25">
        <v>16</v>
      </c>
      <c r="I531" s="33">
        <f t="shared" si="7"/>
        <v>222.4</v>
      </c>
      <c r="J531" s="33" t="str">
        <f>VLOOKUP(C531,Customers!$A:$H,2,0)</f>
        <v>Mčre Paillarde</v>
      </c>
      <c r="K531" s="33" t="str">
        <f>VLOOKUP(C531,Customers!$A:$H,6,0)</f>
        <v>Canada</v>
      </c>
    </row>
    <row r="532" spans="2:11" x14ac:dyDescent="0.3">
      <c r="B532" s="25">
        <v>10439</v>
      </c>
      <c r="C532" s="25" t="s">
        <v>162</v>
      </c>
      <c r="D532" s="26">
        <v>43169</v>
      </c>
      <c r="E532" s="25">
        <v>64</v>
      </c>
      <c r="F532" s="33" t="str">
        <f>VLOOKUP(E532,Products!$A:$I,2,0)</f>
        <v>Wimmers gute Semmelknödel</v>
      </c>
      <c r="G532" s="27">
        <v>26.6</v>
      </c>
      <c r="H532" s="25">
        <v>6</v>
      </c>
      <c r="I532" s="33">
        <f t="shared" si="7"/>
        <v>159.60000000000002</v>
      </c>
      <c r="J532" s="33" t="str">
        <f>VLOOKUP(C532,Customers!$A:$H,2,0)</f>
        <v>Mčre Paillarde</v>
      </c>
      <c r="K532" s="33" t="str">
        <f>VLOOKUP(C532,Customers!$A:$H,6,0)</f>
        <v>Canada</v>
      </c>
    </row>
    <row r="533" spans="2:11" x14ac:dyDescent="0.3">
      <c r="B533" s="25">
        <v>10439</v>
      </c>
      <c r="C533" s="25" t="s">
        <v>162</v>
      </c>
      <c r="D533" s="26">
        <v>43169</v>
      </c>
      <c r="E533" s="25">
        <v>74</v>
      </c>
      <c r="F533" s="33" t="str">
        <f>VLOOKUP(E533,Products!$A:$I,2,0)</f>
        <v>Longlife Tofu</v>
      </c>
      <c r="G533" s="27">
        <v>8</v>
      </c>
      <c r="H533" s="25">
        <v>30</v>
      </c>
      <c r="I533" s="33">
        <f t="shared" si="7"/>
        <v>240</v>
      </c>
      <c r="J533" s="33" t="str">
        <f>VLOOKUP(C533,Customers!$A:$H,2,0)</f>
        <v>Mčre Paillarde</v>
      </c>
      <c r="K533" s="33" t="str">
        <f>VLOOKUP(C533,Customers!$A:$H,6,0)</f>
        <v>Canada</v>
      </c>
    </row>
    <row r="534" spans="2:11" x14ac:dyDescent="0.3">
      <c r="B534" s="25">
        <v>10440</v>
      </c>
      <c r="C534" s="25" t="s">
        <v>158</v>
      </c>
      <c r="D534" s="26">
        <v>43172</v>
      </c>
      <c r="E534" s="25">
        <v>2</v>
      </c>
      <c r="F534" s="33" t="str">
        <f>VLOOKUP(E534,Products!$A:$I,2,0)</f>
        <v>Chang</v>
      </c>
      <c r="G534" s="27">
        <v>15.2</v>
      </c>
      <c r="H534" s="25">
        <v>45</v>
      </c>
      <c r="I534" s="33">
        <f t="shared" si="7"/>
        <v>684</v>
      </c>
      <c r="J534" s="33" t="str">
        <f>VLOOKUP(C534,Customers!$A:$H,2,0)</f>
        <v>Save-a-lot Markets</v>
      </c>
      <c r="K534" s="33" t="str">
        <f>VLOOKUP(C534,Customers!$A:$H,6,0)</f>
        <v>USA</v>
      </c>
    </row>
    <row r="535" spans="2:11" x14ac:dyDescent="0.3">
      <c r="B535" s="25">
        <v>10440</v>
      </c>
      <c r="C535" s="25" t="s">
        <v>158</v>
      </c>
      <c r="D535" s="26">
        <v>43172</v>
      </c>
      <c r="E535" s="25">
        <v>16</v>
      </c>
      <c r="F535" s="33" t="str">
        <f>VLOOKUP(E535,Products!$A:$I,2,0)</f>
        <v>Pavlova</v>
      </c>
      <c r="G535" s="27">
        <v>13.9</v>
      </c>
      <c r="H535" s="25">
        <v>49</v>
      </c>
      <c r="I535" s="33">
        <f t="shared" si="7"/>
        <v>681.1</v>
      </c>
      <c r="J535" s="33" t="str">
        <f>VLOOKUP(C535,Customers!$A:$H,2,0)</f>
        <v>Save-a-lot Markets</v>
      </c>
      <c r="K535" s="33" t="str">
        <f>VLOOKUP(C535,Customers!$A:$H,6,0)</f>
        <v>USA</v>
      </c>
    </row>
    <row r="536" spans="2:11" x14ac:dyDescent="0.3">
      <c r="B536" s="25">
        <v>10440</v>
      </c>
      <c r="C536" s="25" t="s">
        <v>158</v>
      </c>
      <c r="D536" s="26">
        <v>43172</v>
      </c>
      <c r="E536" s="25">
        <v>29</v>
      </c>
      <c r="F536" s="33" t="str">
        <f>VLOOKUP(E536,Products!$A:$I,2,0)</f>
        <v>Thüringer Rostbratwurst</v>
      </c>
      <c r="G536" s="27">
        <v>99</v>
      </c>
      <c r="H536" s="25">
        <v>24</v>
      </c>
      <c r="I536" s="33">
        <f t="shared" si="7"/>
        <v>2376</v>
      </c>
      <c r="J536" s="33" t="str">
        <f>VLOOKUP(C536,Customers!$A:$H,2,0)</f>
        <v>Save-a-lot Markets</v>
      </c>
      <c r="K536" s="33" t="str">
        <f>VLOOKUP(C536,Customers!$A:$H,6,0)</f>
        <v>USA</v>
      </c>
    </row>
    <row r="537" spans="2:11" x14ac:dyDescent="0.3">
      <c r="B537" s="25">
        <v>10440</v>
      </c>
      <c r="C537" s="25" t="s">
        <v>158</v>
      </c>
      <c r="D537" s="26">
        <v>43172</v>
      </c>
      <c r="E537" s="25">
        <v>61</v>
      </c>
      <c r="F537" s="33" t="str">
        <f>VLOOKUP(E537,Products!$A:$I,2,0)</f>
        <v>Sirop d'érable</v>
      </c>
      <c r="G537" s="27">
        <v>22.8</v>
      </c>
      <c r="H537" s="25">
        <v>90</v>
      </c>
      <c r="I537" s="33">
        <f t="shared" si="7"/>
        <v>2052</v>
      </c>
      <c r="J537" s="33" t="str">
        <f>VLOOKUP(C537,Customers!$A:$H,2,0)</f>
        <v>Save-a-lot Markets</v>
      </c>
      <c r="K537" s="33" t="str">
        <f>VLOOKUP(C537,Customers!$A:$H,6,0)</f>
        <v>USA</v>
      </c>
    </row>
    <row r="538" spans="2:11" x14ac:dyDescent="0.3">
      <c r="B538" s="25">
        <v>10441</v>
      </c>
      <c r="C538" s="25" t="s">
        <v>150</v>
      </c>
      <c r="D538" s="26">
        <v>43172</v>
      </c>
      <c r="E538" s="25">
        <v>27</v>
      </c>
      <c r="F538" s="33" t="str">
        <f>VLOOKUP(E538,Products!$A:$I,2,0)</f>
        <v>Schoggi Schokolade</v>
      </c>
      <c r="G538" s="27">
        <v>35.1</v>
      </c>
      <c r="H538" s="25">
        <v>50</v>
      </c>
      <c r="I538" s="33">
        <f t="shared" si="7"/>
        <v>1755</v>
      </c>
      <c r="J538" s="33" t="str">
        <f>VLOOKUP(C538,Customers!$A:$H,2,0)</f>
        <v>Old World Delicatessen</v>
      </c>
      <c r="K538" s="33" t="str">
        <f>VLOOKUP(C538,Customers!$A:$H,6,0)</f>
        <v>USA</v>
      </c>
    </row>
    <row r="539" spans="2:11" x14ac:dyDescent="0.3">
      <c r="B539" s="25">
        <v>10442</v>
      </c>
      <c r="C539" s="25" t="s">
        <v>122</v>
      </c>
      <c r="D539" s="26">
        <v>43173</v>
      </c>
      <c r="E539" s="25">
        <v>11</v>
      </c>
      <c r="F539" s="33" t="str">
        <f>VLOOKUP(E539,Products!$A:$I,2,0)</f>
        <v>Queso Cabrales</v>
      </c>
      <c r="G539" s="27">
        <v>16.8</v>
      </c>
      <c r="H539" s="25">
        <v>30</v>
      </c>
      <c r="I539" s="33">
        <f t="shared" ref="I539:I602" si="8">G539*H539</f>
        <v>504</v>
      </c>
      <c r="J539" s="33" t="str">
        <f>VLOOKUP(C539,Customers!$A:$H,2,0)</f>
        <v>Ernst Handel</v>
      </c>
      <c r="K539" s="33" t="str">
        <f>VLOOKUP(C539,Customers!$A:$H,6,0)</f>
        <v>Austria</v>
      </c>
    </row>
    <row r="540" spans="2:11" x14ac:dyDescent="0.3">
      <c r="B540" s="25">
        <v>10442</v>
      </c>
      <c r="C540" s="25" t="s">
        <v>122</v>
      </c>
      <c r="D540" s="26">
        <v>43173</v>
      </c>
      <c r="E540" s="25">
        <v>54</v>
      </c>
      <c r="F540" s="33" t="str">
        <f>VLOOKUP(E540,Products!$A:$I,2,0)</f>
        <v>Tourtičre</v>
      </c>
      <c r="G540" s="27">
        <v>5.9</v>
      </c>
      <c r="H540" s="25">
        <v>80</v>
      </c>
      <c r="I540" s="33">
        <f t="shared" si="8"/>
        <v>472</v>
      </c>
      <c r="J540" s="33" t="str">
        <f>VLOOKUP(C540,Customers!$A:$H,2,0)</f>
        <v>Ernst Handel</v>
      </c>
      <c r="K540" s="33" t="str">
        <f>VLOOKUP(C540,Customers!$A:$H,6,0)</f>
        <v>Austria</v>
      </c>
    </row>
    <row r="541" spans="2:11" x14ac:dyDescent="0.3">
      <c r="B541" s="25">
        <v>10442</v>
      </c>
      <c r="C541" s="25" t="s">
        <v>122</v>
      </c>
      <c r="D541" s="26">
        <v>43173</v>
      </c>
      <c r="E541" s="25">
        <v>66</v>
      </c>
      <c r="F541" s="33" t="str">
        <f>VLOOKUP(E541,Products!$A:$I,2,0)</f>
        <v>Louisiana Hot Spiced Okra</v>
      </c>
      <c r="G541" s="27">
        <v>13.6</v>
      </c>
      <c r="H541" s="25">
        <v>60</v>
      </c>
      <c r="I541" s="33">
        <f t="shared" si="8"/>
        <v>816</v>
      </c>
      <c r="J541" s="33" t="str">
        <f>VLOOKUP(C541,Customers!$A:$H,2,0)</f>
        <v>Ernst Handel</v>
      </c>
      <c r="K541" s="33" t="str">
        <f>VLOOKUP(C541,Customers!$A:$H,6,0)</f>
        <v>Austria</v>
      </c>
    </row>
    <row r="542" spans="2:11" x14ac:dyDescent="0.3">
      <c r="B542" s="25">
        <v>10443</v>
      </c>
      <c r="C542" s="25" t="s">
        <v>143</v>
      </c>
      <c r="D542" s="26">
        <v>43174</v>
      </c>
      <c r="E542" s="25">
        <v>11</v>
      </c>
      <c r="F542" s="33" t="str">
        <f>VLOOKUP(E542,Products!$A:$I,2,0)</f>
        <v>Queso Cabrales</v>
      </c>
      <c r="G542" s="27">
        <v>16.8</v>
      </c>
      <c r="H542" s="25">
        <v>6</v>
      </c>
      <c r="I542" s="33">
        <f t="shared" si="8"/>
        <v>100.80000000000001</v>
      </c>
      <c r="J542" s="33" t="str">
        <f>VLOOKUP(C542,Customers!$A:$H,2,0)</f>
        <v>Reggiani Caseifici</v>
      </c>
      <c r="K542" s="33" t="str">
        <f>VLOOKUP(C542,Customers!$A:$H,6,0)</f>
        <v>Italy</v>
      </c>
    </row>
    <row r="543" spans="2:11" x14ac:dyDescent="0.3">
      <c r="B543" s="25">
        <v>10443</v>
      </c>
      <c r="C543" s="25" t="s">
        <v>143</v>
      </c>
      <c r="D543" s="26">
        <v>43174</v>
      </c>
      <c r="E543" s="25">
        <v>28</v>
      </c>
      <c r="F543" s="33" t="str">
        <f>VLOOKUP(E543,Products!$A:$I,2,0)</f>
        <v>Rössle Sauerkraut</v>
      </c>
      <c r="G543" s="27">
        <v>36.4</v>
      </c>
      <c r="H543" s="25">
        <v>12</v>
      </c>
      <c r="I543" s="33">
        <f t="shared" si="8"/>
        <v>436.79999999999995</v>
      </c>
      <c r="J543" s="33" t="str">
        <f>VLOOKUP(C543,Customers!$A:$H,2,0)</f>
        <v>Reggiani Caseifici</v>
      </c>
      <c r="K543" s="33" t="str">
        <f>VLOOKUP(C543,Customers!$A:$H,6,0)</f>
        <v>Italy</v>
      </c>
    </row>
    <row r="544" spans="2:11" x14ac:dyDescent="0.3">
      <c r="B544" s="25">
        <v>10444</v>
      </c>
      <c r="C544" s="25" t="s">
        <v>138</v>
      </c>
      <c r="D544" s="26">
        <v>43174</v>
      </c>
      <c r="E544" s="25">
        <v>17</v>
      </c>
      <c r="F544" s="33" t="str">
        <f>VLOOKUP(E544,Products!$A:$I,2,0)</f>
        <v>Alice Mutton</v>
      </c>
      <c r="G544" s="27">
        <v>31.2</v>
      </c>
      <c r="H544" s="25">
        <v>10</v>
      </c>
      <c r="I544" s="33">
        <f t="shared" si="8"/>
        <v>312</v>
      </c>
      <c r="J544" s="33" t="str">
        <f>VLOOKUP(C544,Customers!$A:$H,2,0)</f>
        <v>Berglunds snabbköp</v>
      </c>
      <c r="K544" s="33" t="str">
        <f>VLOOKUP(C544,Customers!$A:$H,6,0)</f>
        <v>Sweden</v>
      </c>
    </row>
    <row r="545" spans="2:11" x14ac:dyDescent="0.3">
      <c r="B545" s="25">
        <v>10444</v>
      </c>
      <c r="C545" s="25" t="s">
        <v>138</v>
      </c>
      <c r="D545" s="26">
        <v>43174</v>
      </c>
      <c r="E545" s="25">
        <v>26</v>
      </c>
      <c r="F545" s="33" t="str">
        <f>VLOOKUP(E545,Products!$A:$I,2,0)</f>
        <v>Gumbär Gummibärchen</v>
      </c>
      <c r="G545" s="27">
        <v>24.9</v>
      </c>
      <c r="H545" s="25">
        <v>15</v>
      </c>
      <c r="I545" s="33">
        <f t="shared" si="8"/>
        <v>373.5</v>
      </c>
      <c r="J545" s="33" t="str">
        <f>VLOOKUP(C545,Customers!$A:$H,2,0)</f>
        <v>Berglunds snabbköp</v>
      </c>
      <c r="K545" s="33" t="str">
        <f>VLOOKUP(C545,Customers!$A:$H,6,0)</f>
        <v>Sweden</v>
      </c>
    </row>
    <row r="546" spans="2:11" x14ac:dyDescent="0.3">
      <c r="B546" s="25">
        <v>10444</v>
      </c>
      <c r="C546" s="25" t="s">
        <v>138</v>
      </c>
      <c r="D546" s="26">
        <v>43174</v>
      </c>
      <c r="E546" s="25">
        <v>35</v>
      </c>
      <c r="F546" s="33" t="str">
        <f>VLOOKUP(E546,Products!$A:$I,2,0)</f>
        <v>Steeleye Stout</v>
      </c>
      <c r="G546" s="27">
        <v>14.4</v>
      </c>
      <c r="H546" s="25">
        <v>8</v>
      </c>
      <c r="I546" s="33">
        <f t="shared" si="8"/>
        <v>115.2</v>
      </c>
      <c r="J546" s="33" t="str">
        <f>VLOOKUP(C546,Customers!$A:$H,2,0)</f>
        <v>Berglunds snabbköp</v>
      </c>
      <c r="K546" s="33" t="str">
        <f>VLOOKUP(C546,Customers!$A:$H,6,0)</f>
        <v>Sweden</v>
      </c>
    </row>
    <row r="547" spans="2:11" x14ac:dyDescent="0.3">
      <c r="B547" s="25">
        <v>10444</v>
      </c>
      <c r="C547" s="25" t="s">
        <v>138</v>
      </c>
      <c r="D547" s="26">
        <v>43174</v>
      </c>
      <c r="E547" s="25">
        <v>41</v>
      </c>
      <c r="F547" s="33" t="str">
        <f>VLOOKUP(E547,Products!$A:$I,2,0)</f>
        <v>Jack's New England Clam Chowder</v>
      </c>
      <c r="G547" s="27">
        <v>7.7</v>
      </c>
      <c r="H547" s="25">
        <v>30</v>
      </c>
      <c r="I547" s="33">
        <f t="shared" si="8"/>
        <v>231</v>
      </c>
      <c r="J547" s="33" t="str">
        <f>VLOOKUP(C547,Customers!$A:$H,2,0)</f>
        <v>Berglunds snabbköp</v>
      </c>
      <c r="K547" s="33" t="str">
        <f>VLOOKUP(C547,Customers!$A:$H,6,0)</f>
        <v>Sweden</v>
      </c>
    </row>
    <row r="548" spans="2:11" x14ac:dyDescent="0.3">
      <c r="B548" s="25">
        <v>10445</v>
      </c>
      <c r="C548" s="25" t="s">
        <v>138</v>
      </c>
      <c r="D548" s="26">
        <v>43175</v>
      </c>
      <c r="E548" s="25">
        <v>39</v>
      </c>
      <c r="F548" s="33" t="str">
        <f>VLOOKUP(E548,Products!$A:$I,2,0)</f>
        <v>Chartreuse verte</v>
      </c>
      <c r="G548" s="27">
        <v>14.4</v>
      </c>
      <c r="H548" s="25">
        <v>6</v>
      </c>
      <c r="I548" s="33">
        <f t="shared" si="8"/>
        <v>86.4</v>
      </c>
      <c r="J548" s="33" t="str">
        <f>VLOOKUP(C548,Customers!$A:$H,2,0)</f>
        <v>Berglunds snabbköp</v>
      </c>
      <c r="K548" s="33" t="str">
        <f>VLOOKUP(C548,Customers!$A:$H,6,0)</f>
        <v>Sweden</v>
      </c>
    </row>
    <row r="549" spans="2:11" x14ac:dyDescent="0.3">
      <c r="B549" s="25">
        <v>10445</v>
      </c>
      <c r="C549" s="25" t="s">
        <v>138</v>
      </c>
      <c r="D549" s="26">
        <v>43175</v>
      </c>
      <c r="E549" s="25">
        <v>54</v>
      </c>
      <c r="F549" s="33" t="str">
        <f>VLOOKUP(E549,Products!$A:$I,2,0)</f>
        <v>Tourtičre</v>
      </c>
      <c r="G549" s="27">
        <v>5.9</v>
      </c>
      <c r="H549" s="25">
        <v>15</v>
      </c>
      <c r="I549" s="33">
        <f t="shared" si="8"/>
        <v>88.5</v>
      </c>
      <c r="J549" s="33" t="str">
        <f>VLOOKUP(C549,Customers!$A:$H,2,0)</f>
        <v>Berglunds snabbköp</v>
      </c>
      <c r="K549" s="33" t="str">
        <f>VLOOKUP(C549,Customers!$A:$H,6,0)</f>
        <v>Sweden</v>
      </c>
    </row>
    <row r="550" spans="2:11" x14ac:dyDescent="0.3">
      <c r="B550" s="25">
        <v>10446</v>
      </c>
      <c r="C550" s="25" t="s">
        <v>114</v>
      </c>
      <c r="D550" s="26">
        <v>43176</v>
      </c>
      <c r="E550" s="25">
        <v>19</v>
      </c>
      <c r="F550" s="33" t="str">
        <f>VLOOKUP(E550,Products!$A:$I,2,0)</f>
        <v>Teatime Chocolate Biscuits</v>
      </c>
      <c r="G550" s="27">
        <v>7.3</v>
      </c>
      <c r="H550" s="25">
        <v>12</v>
      </c>
      <c r="I550" s="33">
        <f t="shared" si="8"/>
        <v>87.6</v>
      </c>
      <c r="J550" s="33" t="str">
        <f>VLOOKUP(C550,Customers!$A:$H,2,0)</f>
        <v>Toms Spezialitäten</v>
      </c>
      <c r="K550" s="33" t="str">
        <f>VLOOKUP(C550,Customers!$A:$H,6,0)</f>
        <v>Germany</v>
      </c>
    </row>
    <row r="551" spans="2:11" x14ac:dyDescent="0.3">
      <c r="B551" s="25">
        <v>10446</v>
      </c>
      <c r="C551" s="25" t="s">
        <v>114</v>
      </c>
      <c r="D551" s="26">
        <v>43176</v>
      </c>
      <c r="E551" s="25">
        <v>24</v>
      </c>
      <c r="F551" s="33" t="str">
        <f>VLOOKUP(E551,Products!$A:$I,2,0)</f>
        <v>Guaraná Fantástica</v>
      </c>
      <c r="G551" s="27">
        <v>3.6</v>
      </c>
      <c r="H551" s="25">
        <v>20</v>
      </c>
      <c r="I551" s="33">
        <f t="shared" si="8"/>
        <v>72</v>
      </c>
      <c r="J551" s="33" t="str">
        <f>VLOOKUP(C551,Customers!$A:$H,2,0)</f>
        <v>Toms Spezialitäten</v>
      </c>
      <c r="K551" s="33" t="str">
        <f>VLOOKUP(C551,Customers!$A:$H,6,0)</f>
        <v>Germany</v>
      </c>
    </row>
    <row r="552" spans="2:11" x14ac:dyDescent="0.3">
      <c r="B552" s="25">
        <v>10446</v>
      </c>
      <c r="C552" s="25" t="s">
        <v>114</v>
      </c>
      <c r="D552" s="26">
        <v>43176</v>
      </c>
      <c r="E552" s="25">
        <v>31</v>
      </c>
      <c r="F552" s="33" t="str">
        <f>VLOOKUP(E552,Products!$A:$I,2,0)</f>
        <v>Gorgonzola Telino</v>
      </c>
      <c r="G552" s="27">
        <v>10</v>
      </c>
      <c r="H552" s="25">
        <v>3</v>
      </c>
      <c r="I552" s="33">
        <f t="shared" si="8"/>
        <v>30</v>
      </c>
      <c r="J552" s="33" t="str">
        <f>VLOOKUP(C552,Customers!$A:$H,2,0)</f>
        <v>Toms Spezialitäten</v>
      </c>
      <c r="K552" s="33" t="str">
        <f>VLOOKUP(C552,Customers!$A:$H,6,0)</f>
        <v>Germany</v>
      </c>
    </row>
    <row r="553" spans="2:11" x14ac:dyDescent="0.3">
      <c r="B553" s="25">
        <v>10446</v>
      </c>
      <c r="C553" s="25" t="s">
        <v>114</v>
      </c>
      <c r="D553" s="26">
        <v>43176</v>
      </c>
      <c r="E553" s="25">
        <v>52</v>
      </c>
      <c r="F553" s="33" t="str">
        <f>VLOOKUP(E553,Products!$A:$I,2,0)</f>
        <v>Filo Mix</v>
      </c>
      <c r="G553" s="27">
        <v>5.6</v>
      </c>
      <c r="H553" s="25">
        <v>15</v>
      </c>
      <c r="I553" s="33">
        <f t="shared" si="8"/>
        <v>84</v>
      </c>
      <c r="J553" s="33" t="str">
        <f>VLOOKUP(C553,Customers!$A:$H,2,0)</f>
        <v>Toms Spezialitäten</v>
      </c>
      <c r="K553" s="33" t="str">
        <f>VLOOKUP(C553,Customers!$A:$H,6,0)</f>
        <v>Germany</v>
      </c>
    </row>
    <row r="554" spans="2:11" x14ac:dyDescent="0.3">
      <c r="B554" s="25">
        <v>10447</v>
      </c>
      <c r="C554" s="25" t="s">
        <v>142</v>
      </c>
      <c r="D554" s="26">
        <v>43176</v>
      </c>
      <c r="E554" s="25">
        <v>19</v>
      </c>
      <c r="F554" s="33" t="str">
        <f>VLOOKUP(E554,Products!$A:$I,2,0)</f>
        <v>Teatime Chocolate Biscuits</v>
      </c>
      <c r="G554" s="27">
        <v>7.3</v>
      </c>
      <c r="H554" s="25">
        <v>40</v>
      </c>
      <c r="I554" s="33">
        <f t="shared" si="8"/>
        <v>292</v>
      </c>
      <c r="J554" s="33" t="str">
        <f>VLOOKUP(C554,Customers!$A:$H,2,0)</f>
        <v>Ricardo Adocicados</v>
      </c>
      <c r="K554" s="33" t="str">
        <f>VLOOKUP(C554,Customers!$A:$H,6,0)</f>
        <v>Brazil</v>
      </c>
    </row>
    <row r="555" spans="2:11" x14ac:dyDescent="0.3">
      <c r="B555" s="25">
        <v>10447</v>
      </c>
      <c r="C555" s="25" t="s">
        <v>142</v>
      </c>
      <c r="D555" s="26">
        <v>43176</v>
      </c>
      <c r="E555" s="25">
        <v>65</v>
      </c>
      <c r="F555" s="33" t="str">
        <f>VLOOKUP(E555,Products!$A:$I,2,0)</f>
        <v>Louisiana Fiery Hot Pepper Sauce</v>
      </c>
      <c r="G555" s="27">
        <v>16.8</v>
      </c>
      <c r="H555" s="25">
        <v>35</v>
      </c>
      <c r="I555" s="33">
        <f t="shared" si="8"/>
        <v>588</v>
      </c>
      <c r="J555" s="33" t="str">
        <f>VLOOKUP(C555,Customers!$A:$H,2,0)</f>
        <v>Ricardo Adocicados</v>
      </c>
      <c r="K555" s="33" t="str">
        <f>VLOOKUP(C555,Customers!$A:$H,6,0)</f>
        <v>Brazil</v>
      </c>
    </row>
    <row r="556" spans="2:11" x14ac:dyDescent="0.3">
      <c r="B556" s="25">
        <v>10447</v>
      </c>
      <c r="C556" s="25" t="s">
        <v>142</v>
      </c>
      <c r="D556" s="26">
        <v>43176</v>
      </c>
      <c r="E556" s="25">
        <v>71</v>
      </c>
      <c r="F556" s="33" t="str">
        <f>VLOOKUP(E556,Products!$A:$I,2,0)</f>
        <v>Flřtemysost</v>
      </c>
      <c r="G556" s="27">
        <v>17.2</v>
      </c>
      <c r="H556" s="25">
        <v>2</v>
      </c>
      <c r="I556" s="33">
        <f t="shared" si="8"/>
        <v>34.4</v>
      </c>
      <c r="J556" s="33" t="str">
        <f>VLOOKUP(C556,Customers!$A:$H,2,0)</f>
        <v>Ricardo Adocicados</v>
      </c>
      <c r="K556" s="33" t="str">
        <f>VLOOKUP(C556,Customers!$A:$H,6,0)</f>
        <v>Brazil</v>
      </c>
    </row>
    <row r="557" spans="2:11" x14ac:dyDescent="0.3">
      <c r="B557" s="25">
        <v>10448</v>
      </c>
      <c r="C557" s="25" t="s">
        <v>186</v>
      </c>
      <c r="D557" s="26">
        <v>43179</v>
      </c>
      <c r="E557" s="25">
        <v>26</v>
      </c>
      <c r="F557" s="33" t="str">
        <f>VLOOKUP(E557,Products!$A:$I,2,0)</f>
        <v>Gumbär Gummibärchen</v>
      </c>
      <c r="G557" s="27">
        <v>24.9</v>
      </c>
      <c r="H557" s="25">
        <v>6</v>
      </c>
      <c r="I557" s="33">
        <f t="shared" si="8"/>
        <v>149.39999999999998</v>
      </c>
      <c r="J557" s="33" t="str">
        <f>VLOOKUP(C557,Customers!$A:$H,2,0)</f>
        <v>Rancho grande</v>
      </c>
      <c r="K557" s="33" t="str">
        <f>VLOOKUP(C557,Customers!$A:$H,6,0)</f>
        <v>Argentina</v>
      </c>
    </row>
    <row r="558" spans="2:11" x14ac:dyDescent="0.3">
      <c r="B558" s="25">
        <v>10448</v>
      </c>
      <c r="C558" s="25" t="s">
        <v>186</v>
      </c>
      <c r="D558" s="26">
        <v>43179</v>
      </c>
      <c r="E558" s="25">
        <v>40</v>
      </c>
      <c r="F558" s="33" t="str">
        <f>VLOOKUP(E558,Products!$A:$I,2,0)</f>
        <v>Boston Crab Meat</v>
      </c>
      <c r="G558" s="27">
        <v>14.7</v>
      </c>
      <c r="H558" s="25">
        <v>20</v>
      </c>
      <c r="I558" s="33">
        <f t="shared" si="8"/>
        <v>294</v>
      </c>
      <c r="J558" s="33" t="str">
        <f>VLOOKUP(C558,Customers!$A:$H,2,0)</f>
        <v>Rancho grande</v>
      </c>
      <c r="K558" s="33" t="str">
        <f>VLOOKUP(C558,Customers!$A:$H,6,0)</f>
        <v>Argentina</v>
      </c>
    </row>
    <row r="559" spans="2:11" x14ac:dyDescent="0.3">
      <c r="B559" s="25">
        <v>10449</v>
      </c>
      <c r="C559" s="25" t="s">
        <v>128</v>
      </c>
      <c r="D559" s="26">
        <v>43180</v>
      </c>
      <c r="E559" s="25">
        <v>10</v>
      </c>
      <c r="F559" s="33" t="str">
        <f>VLOOKUP(E559,Products!$A:$I,2,0)</f>
        <v>Ikura</v>
      </c>
      <c r="G559" s="27">
        <v>24.8</v>
      </c>
      <c r="H559" s="25">
        <v>14</v>
      </c>
      <c r="I559" s="33">
        <f t="shared" si="8"/>
        <v>347.2</v>
      </c>
      <c r="J559" s="33" t="str">
        <f>VLOOKUP(C559,Customers!$A:$H,2,0)</f>
        <v>Blondel pčre et fils</v>
      </c>
      <c r="K559" s="33" t="str">
        <f>VLOOKUP(C559,Customers!$A:$H,6,0)</f>
        <v>France</v>
      </c>
    </row>
    <row r="560" spans="2:11" x14ac:dyDescent="0.3">
      <c r="B560" s="25">
        <v>10449</v>
      </c>
      <c r="C560" s="25" t="s">
        <v>128</v>
      </c>
      <c r="D560" s="26">
        <v>43180</v>
      </c>
      <c r="E560" s="25">
        <v>52</v>
      </c>
      <c r="F560" s="33" t="str">
        <f>VLOOKUP(E560,Products!$A:$I,2,0)</f>
        <v>Filo Mix</v>
      </c>
      <c r="G560" s="27">
        <v>5.6</v>
      </c>
      <c r="H560" s="25">
        <v>20</v>
      </c>
      <c r="I560" s="33">
        <f t="shared" si="8"/>
        <v>112</v>
      </c>
      <c r="J560" s="33" t="str">
        <f>VLOOKUP(C560,Customers!$A:$H,2,0)</f>
        <v>Blondel pčre et fils</v>
      </c>
      <c r="K560" s="33" t="str">
        <f>VLOOKUP(C560,Customers!$A:$H,6,0)</f>
        <v>France</v>
      </c>
    </row>
    <row r="561" spans="2:11" x14ac:dyDescent="0.3">
      <c r="B561" s="25">
        <v>10449</v>
      </c>
      <c r="C561" s="25" t="s">
        <v>128</v>
      </c>
      <c r="D561" s="26">
        <v>43180</v>
      </c>
      <c r="E561" s="25">
        <v>62</v>
      </c>
      <c r="F561" s="33" t="str">
        <f>VLOOKUP(E561,Products!$A:$I,2,0)</f>
        <v>Tarte au sucre</v>
      </c>
      <c r="G561" s="27">
        <v>39.4</v>
      </c>
      <c r="H561" s="25">
        <v>35</v>
      </c>
      <c r="I561" s="33">
        <f t="shared" si="8"/>
        <v>1379</v>
      </c>
      <c r="J561" s="33" t="str">
        <f>VLOOKUP(C561,Customers!$A:$H,2,0)</f>
        <v>Blondel pčre et fils</v>
      </c>
      <c r="K561" s="33" t="str">
        <f>VLOOKUP(C561,Customers!$A:$H,6,0)</f>
        <v>France</v>
      </c>
    </row>
    <row r="562" spans="2:11" x14ac:dyDescent="0.3">
      <c r="B562" s="25">
        <v>10450</v>
      </c>
      <c r="C562" s="25" t="s">
        <v>116</v>
      </c>
      <c r="D562" s="26">
        <v>43181</v>
      </c>
      <c r="E562" s="25">
        <v>10</v>
      </c>
      <c r="F562" s="33" t="str">
        <f>VLOOKUP(E562,Products!$A:$I,2,0)</f>
        <v>Ikura</v>
      </c>
      <c r="G562" s="27">
        <v>24.8</v>
      </c>
      <c r="H562" s="25">
        <v>20</v>
      </c>
      <c r="I562" s="33">
        <f t="shared" si="8"/>
        <v>496</v>
      </c>
      <c r="J562" s="33" t="str">
        <f>VLOOKUP(C562,Customers!$A:$H,2,0)</f>
        <v>Victuailles en stock</v>
      </c>
      <c r="K562" s="33" t="str">
        <f>VLOOKUP(C562,Customers!$A:$H,6,0)</f>
        <v>France</v>
      </c>
    </row>
    <row r="563" spans="2:11" x14ac:dyDescent="0.3">
      <c r="B563" s="25">
        <v>10450</v>
      </c>
      <c r="C563" s="25" t="s">
        <v>116</v>
      </c>
      <c r="D563" s="26">
        <v>43181</v>
      </c>
      <c r="E563" s="25">
        <v>54</v>
      </c>
      <c r="F563" s="33" t="str">
        <f>VLOOKUP(E563,Products!$A:$I,2,0)</f>
        <v>Tourtičre</v>
      </c>
      <c r="G563" s="27">
        <v>5.9</v>
      </c>
      <c r="H563" s="25">
        <v>6</v>
      </c>
      <c r="I563" s="33">
        <f t="shared" si="8"/>
        <v>35.400000000000006</v>
      </c>
      <c r="J563" s="33" t="str">
        <f>VLOOKUP(C563,Customers!$A:$H,2,0)</f>
        <v>Victuailles en stock</v>
      </c>
      <c r="K563" s="33" t="str">
        <f>VLOOKUP(C563,Customers!$A:$H,6,0)</f>
        <v>France</v>
      </c>
    </row>
    <row r="564" spans="2:11" x14ac:dyDescent="0.3">
      <c r="B564" s="25">
        <v>10451</v>
      </c>
      <c r="C564" s="25" t="s">
        <v>134</v>
      </c>
      <c r="D564" s="26">
        <v>43181</v>
      </c>
      <c r="E564" s="25">
        <v>55</v>
      </c>
      <c r="F564" s="33" t="str">
        <f>VLOOKUP(E564,Products!$A:$I,2,0)</f>
        <v>Pâté chinois</v>
      </c>
      <c r="G564" s="27">
        <v>19.2</v>
      </c>
      <c r="H564" s="25">
        <v>120</v>
      </c>
      <c r="I564" s="33">
        <f t="shared" si="8"/>
        <v>2304</v>
      </c>
      <c r="J564" s="33" t="str">
        <f>VLOOKUP(C564,Customers!$A:$H,2,0)</f>
        <v>QUICK-Stop</v>
      </c>
      <c r="K564" s="33" t="str">
        <f>VLOOKUP(C564,Customers!$A:$H,6,0)</f>
        <v>Germany</v>
      </c>
    </row>
    <row r="565" spans="2:11" x14ac:dyDescent="0.3">
      <c r="B565" s="25">
        <v>10451</v>
      </c>
      <c r="C565" s="25" t="s">
        <v>134</v>
      </c>
      <c r="D565" s="26">
        <v>43181</v>
      </c>
      <c r="E565" s="25">
        <v>64</v>
      </c>
      <c r="F565" s="33" t="str">
        <f>VLOOKUP(E565,Products!$A:$I,2,0)</f>
        <v>Wimmers gute Semmelknödel</v>
      </c>
      <c r="G565" s="27">
        <v>26.6</v>
      </c>
      <c r="H565" s="25">
        <v>35</v>
      </c>
      <c r="I565" s="33">
        <f t="shared" si="8"/>
        <v>931</v>
      </c>
      <c r="J565" s="33" t="str">
        <f>VLOOKUP(C565,Customers!$A:$H,2,0)</f>
        <v>QUICK-Stop</v>
      </c>
      <c r="K565" s="33" t="str">
        <f>VLOOKUP(C565,Customers!$A:$H,6,0)</f>
        <v>Germany</v>
      </c>
    </row>
    <row r="566" spans="2:11" x14ac:dyDescent="0.3">
      <c r="B566" s="25">
        <v>10451</v>
      </c>
      <c r="C566" s="25" t="s">
        <v>134</v>
      </c>
      <c r="D566" s="26">
        <v>43181</v>
      </c>
      <c r="E566" s="25">
        <v>65</v>
      </c>
      <c r="F566" s="33" t="str">
        <f>VLOOKUP(E566,Products!$A:$I,2,0)</f>
        <v>Louisiana Fiery Hot Pepper Sauce</v>
      </c>
      <c r="G566" s="27">
        <v>16.8</v>
      </c>
      <c r="H566" s="25">
        <v>28</v>
      </c>
      <c r="I566" s="33">
        <f t="shared" si="8"/>
        <v>470.40000000000003</v>
      </c>
      <c r="J566" s="33" t="str">
        <f>VLOOKUP(C566,Customers!$A:$H,2,0)</f>
        <v>QUICK-Stop</v>
      </c>
      <c r="K566" s="33" t="str">
        <f>VLOOKUP(C566,Customers!$A:$H,6,0)</f>
        <v>Germany</v>
      </c>
    </row>
    <row r="567" spans="2:11" x14ac:dyDescent="0.3">
      <c r="B567" s="25">
        <v>10451</v>
      </c>
      <c r="C567" s="25" t="s">
        <v>134</v>
      </c>
      <c r="D567" s="26">
        <v>43181</v>
      </c>
      <c r="E567" s="25">
        <v>77</v>
      </c>
      <c r="F567" s="33" t="str">
        <f>VLOOKUP(E567,Products!$A:$I,2,0)</f>
        <v>Original Frankfurter grüne Soße</v>
      </c>
      <c r="G567" s="27">
        <v>10.4</v>
      </c>
      <c r="H567" s="25">
        <v>55</v>
      </c>
      <c r="I567" s="33">
        <f t="shared" si="8"/>
        <v>572</v>
      </c>
      <c r="J567" s="33" t="str">
        <f>VLOOKUP(C567,Customers!$A:$H,2,0)</f>
        <v>QUICK-Stop</v>
      </c>
      <c r="K567" s="33" t="str">
        <f>VLOOKUP(C567,Customers!$A:$H,6,0)</f>
        <v>Germany</v>
      </c>
    </row>
    <row r="568" spans="2:11" x14ac:dyDescent="0.3">
      <c r="B568" s="25">
        <v>10452</v>
      </c>
      <c r="C568" s="25" t="s">
        <v>158</v>
      </c>
      <c r="D568" s="26">
        <v>43182</v>
      </c>
      <c r="E568" s="25">
        <v>28</v>
      </c>
      <c r="F568" s="33" t="str">
        <f>VLOOKUP(E568,Products!$A:$I,2,0)</f>
        <v>Rössle Sauerkraut</v>
      </c>
      <c r="G568" s="27">
        <v>36.4</v>
      </c>
      <c r="H568" s="25">
        <v>15</v>
      </c>
      <c r="I568" s="33">
        <f t="shared" si="8"/>
        <v>546</v>
      </c>
      <c r="J568" s="33" t="str">
        <f>VLOOKUP(C568,Customers!$A:$H,2,0)</f>
        <v>Save-a-lot Markets</v>
      </c>
      <c r="K568" s="33" t="str">
        <f>VLOOKUP(C568,Customers!$A:$H,6,0)</f>
        <v>USA</v>
      </c>
    </row>
    <row r="569" spans="2:11" x14ac:dyDescent="0.3">
      <c r="B569" s="25">
        <v>10452</v>
      </c>
      <c r="C569" s="25" t="s">
        <v>158</v>
      </c>
      <c r="D569" s="26">
        <v>43182</v>
      </c>
      <c r="E569" s="25">
        <v>44</v>
      </c>
      <c r="F569" s="33" t="str">
        <f>VLOOKUP(E569,Products!$A:$I,2,0)</f>
        <v>Gula Malacca</v>
      </c>
      <c r="G569" s="27">
        <v>15.5</v>
      </c>
      <c r="H569" s="25">
        <v>100</v>
      </c>
      <c r="I569" s="33">
        <f t="shared" si="8"/>
        <v>1550</v>
      </c>
      <c r="J569" s="33" t="str">
        <f>VLOOKUP(C569,Customers!$A:$H,2,0)</f>
        <v>Save-a-lot Markets</v>
      </c>
      <c r="K569" s="33" t="str">
        <f>VLOOKUP(C569,Customers!$A:$H,6,0)</f>
        <v>USA</v>
      </c>
    </row>
    <row r="570" spans="2:11" x14ac:dyDescent="0.3">
      <c r="B570" s="25">
        <v>10453</v>
      </c>
      <c r="C570" s="25" t="s">
        <v>168</v>
      </c>
      <c r="D570" s="26">
        <v>43183</v>
      </c>
      <c r="E570" s="25">
        <v>48</v>
      </c>
      <c r="F570" s="33" t="str">
        <f>VLOOKUP(E570,Products!$A:$I,2,0)</f>
        <v>Chocolade</v>
      </c>
      <c r="G570" s="27">
        <v>10.199999999999999</v>
      </c>
      <c r="H570" s="25">
        <v>15</v>
      </c>
      <c r="I570" s="33">
        <f t="shared" si="8"/>
        <v>153</v>
      </c>
      <c r="J570" s="33" t="str">
        <f>VLOOKUP(C570,Customers!$A:$H,2,0)</f>
        <v>Around the Horn</v>
      </c>
      <c r="K570" s="33" t="str">
        <f>VLOOKUP(C570,Customers!$A:$H,6,0)</f>
        <v>UK</v>
      </c>
    </row>
    <row r="571" spans="2:11" x14ac:dyDescent="0.3">
      <c r="B571" s="25">
        <v>10453</v>
      </c>
      <c r="C571" s="25" t="s">
        <v>168</v>
      </c>
      <c r="D571" s="26">
        <v>43183</v>
      </c>
      <c r="E571" s="25">
        <v>70</v>
      </c>
      <c r="F571" s="33" t="str">
        <f>VLOOKUP(E571,Products!$A:$I,2,0)</f>
        <v>Outback Lager</v>
      </c>
      <c r="G571" s="27">
        <v>12</v>
      </c>
      <c r="H571" s="25">
        <v>25</v>
      </c>
      <c r="I571" s="33">
        <f t="shared" si="8"/>
        <v>300</v>
      </c>
      <c r="J571" s="33" t="str">
        <f>VLOOKUP(C571,Customers!$A:$H,2,0)</f>
        <v>Around the Horn</v>
      </c>
      <c r="K571" s="33" t="str">
        <f>VLOOKUP(C571,Customers!$A:$H,6,0)</f>
        <v>UK</v>
      </c>
    </row>
    <row r="572" spans="2:11" x14ac:dyDescent="0.3">
      <c r="B572" s="25">
        <v>10454</v>
      </c>
      <c r="C572" s="25" t="s">
        <v>166</v>
      </c>
      <c r="D572" s="26">
        <v>43183</v>
      </c>
      <c r="E572" s="25">
        <v>16</v>
      </c>
      <c r="F572" s="33" t="str">
        <f>VLOOKUP(E572,Products!$A:$I,2,0)</f>
        <v>Pavlova</v>
      </c>
      <c r="G572" s="27">
        <v>13.9</v>
      </c>
      <c r="H572" s="25">
        <v>20</v>
      </c>
      <c r="I572" s="33">
        <f t="shared" si="8"/>
        <v>278</v>
      </c>
      <c r="J572" s="33" t="str">
        <f>VLOOKUP(C572,Customers!$A:$H,2,0)</f>
        <v>La maison d'Asie</v>
      </c>
      <c r="K572" s="33" t="str">
        <f>VLOOKUP(C572,Customers!$A:$H,6,0)</f>
        <v>France</v>
      </c>
    </row>
    <row r="573" spans="2:11" x14ac:dyDescent="0.3">
      <c r="B573" s="25">
        <v>10454</v>
      </c>
      <c r="C573" s="25" t="s">
        <v>166</v>
      </c>
      <c r="D573" s="26">
        <v>43183</v>
      </c>
      <c r="E573" s="25">
        <v>33</v>
      </c>
      <c r="F573" s="33" t="str">
        <f>VLOOKUP(E573,Products!$A:$I,2,0)</f>
        <v>Geitost</v>
      </c>
      <c r="G573" s="27">
        <v>2</v>
      </c>
      <c r="H573" s="25">
        <v>20</v>
      </c>
      <c r="I573" s="33">
        <f t="shared" si="8"/>
        <v>40</v>
      </c>
      <c r="J573" s="33" t="str">
        <f>VLOOKUP(C573,Customers!$A:$H,2,0)</f>
        <v>La maison d'Asie</v>
      </c>
      <c r="K573" s="33" t="str">
        <f>VLOOKUP(C573,Customers!$A:$H,6,0)</f>
        <v>France</v>
      </c>
    </row>
    <row r="574" spans="2:11" x14ac:dyDescent="0.3">
      <c r="B574" s="25">
        <v>10454</v>
      </c>
      <c r="C574" s="25" t="s">
        <v>166</v>
      </c>
      <c r="D574" s="26">
        <v>43183</v>
      </c>
      <c r="E574" s="25">
        <v>46</v>
      </c>
      <c r="F574" s="33" t="str">
        <f>VLOOKUP(E574,Products!$A:$I,2,0)</f>
        <v>Spegesild</v>
      </c>
      <c r="G574" s="27">
        <v>9.6</v>
      </c>
      <c r="H574" s="25">
        <v>10</v>
      </c>
      <c r="I574" s="33">
        <f t="shared" si="8"/>
        <v>96</v>
      </c>
      <c r="J574" s="33" t="str">
        <f>VLOOKUP(C574,Customers!$A:$H,2,0)</f>
        <v>La maison d'Asie</v>
      </c>
      <c r="K574" s="33" t="str">
        <f>VLOOKUP(C574,Customers!$A:$H,6,0)</f>
        <v>France</v>
      </c>
    </row>
    <row r="575" spans="2:11" x14ac:dyDescent="0.3">
      <c r="B575" s="25">
        <v>10455</v>
      </c>
      <c r="C575" s="25" t="s">
        <v>129</v>
      </c>
      <c r="D575" s="26">
        <v>43186</v>
      </c>
      <c r="E575" s="25">
        <v>39</v>
      </c>
      <c r="F575" s="33" t="str">
        <f>VLOOKUP(E575,Products!$A:$I,2,0)</f>
        <v>Chartreuse verte</v>
      </c>
      <c r="G575" s="27">
        <v>14.4</v>
      </c>
      <c r="H575" s="25">
        <v>20</v>
      </c>
      <c r="I575" s="33">
        <f t="shared" si="8"/>
        <v>288</v>
      </c>
      <c r="J575" s="33" t="str">
        <f>VLOOKUP(C575,Customers!$A:$H,2,0)</f>
        <v>Wartian Herkku</v>
      </c>
      <c r="K575" s="33" t="str">
        <f>VLOOKUP(C575,Customers!$A:$H,6,0)</f>
        <v>Finland</v>
      </c>
    </row>
    <row r="576" spans="2:11" x14ac:dyDescent="0.3">
      <c r="B576" s="25">
        <v>10455</v>
      </c>
      <c r="C576" s="25" t="s">
        <v>129</v>
      </c>
      <c r="D576" s="26">
        <v>43186</v>
      </c>
      <c r="E576" s="25">
        <v>53</v>
      </c>
      <c r="F576" s="33" t="str">
        <f>VLOOKUP(E576,Products!$A:$I,2,0)</f>
        <v>Perth Pasties</v>
      </c>
      <c r="G576" s="27">
        <v>26.2</v>
      </c>
      <c r="H576" s="25">
        <v>50</v>
      </c>
      <c r="I576" s="33">
        <f t="shared" si="8"/>
        <v>1310</v>
      </c>
      <c r="J576" s="33" t="str">
        <f>VLOOKUP(C576,Customers!$A:$H,2,0)</f>
        <v>Wartian Herkku</v>
      </c>
      <c r="K576" s="33" t="str">
        <f>VLOOKUP(C576,Customers!$A:$H,6,0)</f>
        <v>Finland</v>
      </c>
    </row>
    <row r="577" spans="2:11" x14ac:dyDescent="0.3">
      <c r="B577" s="25">
        <v>10455</v>
      </c>
      <c r="C577" s="25" t="s">
        <v>129</v>
      </c>
      <c r="D577" s="26">
        <v>43186</v>
      </c>
      <c r="E577" s="25">
        <v>61</v>
      </c>
      <c r="F577" s="33" t="str">
        <f>VLOOKUP(E577,Products!$A:$I,2,0)</f>
        <v>Sirop d'érable</v>
      </c>
      <c r="G577" s="27">
        <v>22.8</v>
      </c>
      <c r="H577" s="25">
        <v>25</v>
      </c>
      <c r="I577" s="33">
        <f t="shared" si="8"/>
        <v>570</v>
      </c>
      <c r="J577" s="33" t="str">
        <f>VLOOKUP(C577,Customers!$A:$H,2,0)</f>
        <v>Wartian Herkku</v>
      </c>
      <c r="K577" s="33" t="str">
        <f>VLOOKUP(C577,Customers!$A:$H,6,0)</f>
        <v>Finland</v>
      </c>
    </row>
    <row r="578" spans="2:11" x14ac:dyDescent="0.3">
      <c r="B578" s="25">
        <v>10455</v>
      </c>
      <c r="C578" s="25" t="s">
        <v>129</v>
      </c>
      <c r="D578" s="26">
        <v>43186</v>
      </c>
      <c r="E578" s="25">
        <v>71</v>
      </c>
      <c r="F578" s="33" t="str">
        <f>VLOOKUP(E578,Products!$A:$I,2,0)</f>
        <v>Flřtemysost</v>
      </c>
      <c r="G578" s="27">
        <v>17.2</v>
      </c>
      <c r="H578" s="25">
        <v>30</v>
      </c>
      <c r="I578" s="33">
        <f t="shared" si="8"/>
        <v>516</v>
      </c>
      <c r="J578" s="33" t="str">
        <f>VLOOKUP(C578,Customers!$A:$H,2,0)</f>
        <v>Wartian Herkku</v>
      </c>
      <c r="K578" s="33" t="str">
        <f>VLOOKUP(C578,Customers!$A:$H,6,0)</f>
        <v>Finland</v>
      </c>
    </row>
    <row r="579" spans="2:11" x14ac:dyDescent="0.3">
      <c r="B579" s="25">
        <v>10456</v>
      </c>
      <c r="C579" s="25" t="s">
        <v>157</v>
      </c>
      <c r="D579" s="26">
        <v>43187</v>
      </c>
      <c r="E579" s="25">
        <v>21</v>
      </c>
      <c r="F579" s="33" t="str">
        <f>VLOOKUP(E579,Products!$A:$I,2,0)</f>
        <v>Sir Rodney's Scones</v>
      </c>
      <c r="G579" s="27">
        <v>8</v>
      </c>
      <c r="H579" s="25">
        <v>40</v>
      </c>
      <c r="I579" s="33">
        <f t="shared" si="8"/>
        <v>320</v>
      </c>
      <c r="J579" s="33" t="str">
        <f>VLOOKUP(C579,Customers!$A:$H,2,0)</f>
        <v>Königlich Essen</v>
      </c>
      <c r="K579" s="33" t="str">
        <f>VLOOKUP(C579,Customers!$A:$H,6,0)</f>
        <v>Germany</v>
      </c>
    </row>
    <row r="580" spans="2:11" x14ac:dyDescent="0.3">
      <c r="B580" s="25">
        <v>10456</v>
      </c>
      <c r="C580" s="25" t="s">
        <v>157</v>
      </c>
      <c r="D580" s="26">
        <v>43187</v>
      </c>
      <c r="E580" s="25">
        <v>49</v>
      </c>
      <c r="F580" s="33" t="str">
        <f>VLOOKUP(E580,Products!$A:$I,2,0)</f>
        <v>Maxilaku</v>
      </c>
      <c r="G580" s="27">
        <v>16</v>
      </c>
      <c r="H580" s="25">
        <v>21</v>
      </c>
      <c r="I580" s="33">
        <f t="shared" si="8"/>
        <v>336</v>
      </c>
      <c r="J580" s="33" t="str">
        <f>VLOOKUP(C580,Customers!$A:$H,2,0)</f>
        <v>Königlich Essen</v>
      </c>
      <c r="K580" s="33" t="str">
        <f>VLOOKUP(C580,Customers!$A:$H,6,0)</f>
        <v>Germany</v>
      </c>
    </row>
    <row r="581" spans="2:11" x14ac:dyDescent="0.3">
      <c r="B581" s="25">
        <v>10457</v>
      </c>
      <c r="C581" s="25" t="s">
        <v>157</v>
      </c>
      <c r="D581" s="26">
        <v>43187</v>
      </c>
      <c r="E581" s="25">
        <v>59</v>
      </c>
      <c r="F581" s="33" t="str">
        <f>VLOOKUP(E581,Products!$A:$I,2,0)</f>
        <v>Raclette Courdavault</v>
      </c>
      <c r="G581" s="27">
        <v>44</v>
      </c>
      <c r="H581" s="25">
        <v>36</v>
      </c>
      <c r="I581" s="33">
        <f t="shared" si="8"/>
        <v>1584</v>
      </c>
      <c r="J581" s="33" t="str">
        <f>VLOOKUP(C581,Customers!$A:$H,2,0)</f>
        <v>Königlich Essen</v>
      </c>
      <c r="K581" s="33" t="str">
        <f>VLOOKUP(C581,Customers!$A:$H,6,0)</f>
        <v>Germany</v>
      </c>
    </row>
    <row r="582" spans="2:11" x14ac:dyDescent="0.3">
      <c r="B582" s="25">
        <v>10458</v>
      </c>
      <c r="C582" s="25" t="s">
        <v>117</v>
      </c>
      <c r="D582" s="26">
        <v>43188</v>
      </c>
      <c r="E582" s="25">
        <v>26</v>
      </c>
      <c r="F582" s="33" t="str">
        <f>VLOOKUP(E582,Products!$A:$I,2,0)</f>
        <v>Gumbär Gummibärchen</v>
      </c>
      <c r="G582" s="27">
        <v>24.9</v>
      </c>
      <c r="H582" s="25">
        <v>30</v>
      </c>
      <c r="I582" s="33">
        <f t="shared" si="8"/>
        <v>747</v>
      </c>
      <c r="J582" s="33" t="str">
        <f>VLOOKUP(C582,Customers!$A:$H,2,0)</f>
        <v>Supręmes délices</v>
      </c>
      <c r="K582" s="33" t="str">
        <f>VLOOKUP(C582,Customers!$A:$H,6,0)</f>
        <v>Belgium</v>
      </c>
    </row>
    <row r="583" spans="2:11" x14ac:dyDescent="0.3">
      <c r="B583" s="25">
        <v>10458</v>
      </c>
      <c r="C583" s="25" t="s">
        <v>117</v>
      </c>
      <c r="D583" s="26">
        <v>43188</v>
      </c>
      <c r="E583" s="25">
        <v>28</v>
      </c>
      <c r="F583" s="33" t="str">
        <f>VLOOKUP(E583,Products!$A:$I,2,0)</f>
        <v>Rössle Sauerkraut</v>
      </c>
      <c r="G583" s="27">
        <v>36.4</v>
      </c>
      <c r="H583" s="25">
        <v>30</v>
      </c>
      <c r="I583" s="33">
        <f t="shared" si="8"/>
        <v>1092</v>
      </c>
      <c r="J583" s="33" t="str">
        <f>VLOOKUP(C583,Customers!$A:$H,2,0)</f>
        <v>Supręmes délices</v>
      </c>
      <c r="K583" s="33" t="str">
        <f>VLOOKUP(C583,Customers!$A:$H,6,0)</f>
        <v>Belgium</v>
      </c>
    </row>
    <row r="584" spans="2:11" x14ac:dyDescent="0.3">
      <c r="B584" s="25">
        <v>10458</v>
      </c>
      <c r="C584" s="25" t="s">
        <v>117</v>
      </c>
      <c r="D584" s="26">
        <v>43188</v>
      </c>
      <c r="E584" s="25">
        <v>43</v>
      </c>
      <c r="F584" s="33" t="str">
        <f>VLOOKUP(E584,Products!$A:$I,2,0)</f>
        <v>Ipoh Coffee</v>
      </c>
      <c r="G584" s="27">
        <v>36.799999999999997</v>
      </c>
      <c r="H584" s="25">
        <v>20</v>
      </c>
      <c r="I584" s="33">
        <f t="shared" si="8"/>
        <v>736</v>
      </c>
      <c r="J584" s="33" t="str">
        <f>VLOOKUP(C584,Customers!$A:$H,2,0)</f>
        <v>Supręmes délices</v>
      </c>
      <c r="K584" s="33" t="str">
        <f>VLOOKUP(C584,Customers!$A:$H,6,0)</f>
        <v>Belgium</v>
      </c>
    </row>
    <row r="585" spans="2:11" x14ac:dyDescent="0.3">
      <c r="B585" s="25">
        <v>10458</v>
      </c>
      <c r="C585" s="25" t="s">
        <v>117</v>
      </c>
      <c r="D585" s="26">
        <v>43188</v>
      </c>
      <c r="E585" s="25">
        <v>56</v>
      </c>
      <c r="F585" s="33" t="str">
        <f>VLOOKUP(E585,Products!$A:$I,2,0)</f>
        <v>Gnocchi di nonna Alice</v>
      </c>
      <c r="G585" s="27">
        <v>30.4</v>
      </c>
      <c r="H585" s="25">
        <v>15</v>
      </c>
      <c r="I585" s="33">
        <f t="shared" si="8"/>
        <v>456</v>
      </c>
      <c r="J585" s="33" t="str">
        <f>VLOOKUP(C585,Customers!$A:$H,2,0)</f>
        <v>Supręmes délices</v>
      </c>
      <c r="K585" s="33" t="str">
        <f>VLOOKUP(C585,Customers!$A:$H,6,0)</f>
        <v>Belgium</v>
      </c>
    </row>
    <row r="586" spans="2:11" x14ac:dyDescent="0.3">
      <c r="B586" s="25">
        <v>10458</v>
      </c>
      <c r="C586" s="25" t="s">
        <v>117</v>
      </c>
      <c r="D586" s="26">
        <v>43188</v>
      </c>
      <c r="E586" s="25">
        <v>71</v>
      </c>
      <c r="F586" s="33" t="str">
        <f>VLOOKUP(E586,Products!$A:$I,2,0)</f>
        <v>Flřtemysost</v>
      </c>
      <c r="G586" s="27">
        <v>17.2</v>
      </c>
      <c r="H586" s="25">
        <v>50</v>
      </c>
      <c r="I586" s="33">
        <f t="shared" si="8"/>
        <v>860</v>
      </c>
      <c r="J586" s="33" t="str">
        <f>VLOOKUP(C586,Customers!$A:$H,2,0)</f>
        <v>Supręmes délices</v>
      </c>
      <c r="K586" s="33" t="str">
        <f>VLOOKUP(C586,Customers!$A:$H,6,0)</f>
        <v>Belgium</v>
      </c>
    </row>
    <row r="587" spans="2:11" x14ac:dyDescent="0.3">
      <c r="B587" s="25">
        <v>10459</v>
      </c>
      <c r="C587" s="25" t="s">
        <v>116</v>
      </c>
      <c r="D587" s="26">
        <v>43189</v>
      </c>
      <c r="E587" s="25">
        <v>7</v>
      </c>
      <c r="F587" s="33" t="str">
        <f>VLOOKUP(E587,Products!$A:$I,2,0)</f>
        <v>Uncle Bob's Organic Dried Pears</v>
      </c>
      <c r="G587" s="27">
        <v>24</v>
      </c>
      <c r="H587" s="25">
        <v>16</v>
      </c>
      <c r="I587" s="33">
        <f t="shared" si="8"/>
        <v>384</v>
      </c>
      <c r="J587" s="33" t="str">
        <f>VLOOKUP(C587,Customers!$A:$H,2,0)</f>
        <v>Victuailles en stock</v>
      </c>
      <c r="K587" s="33" t="str">
        <f>VLOOKUP(C587,Customers!$A:$H,6,0)</f>
        <v>France</v>
      </c>
    </row>
    <row r="588" spans="2:11" x14ac:dyDescent="0.3">
      <c r="B588" s="25">
        <v>10459</v>
      </c>
      <c r="C588" s="25" t="s">
        <v>116</v>
      </c>
      <c r="D588" s="26">
        <v>43189</v>
      </c>
      <c r="E588" s="25">
        <v>46</v>
      </c>
      <c r="F588" s="33" t="str">
        <f>VLOOKUP(E588,Products!$A:$I,2,0)</f>
        <v>Spegesild</v>
      </c>
      <c r="G588" s="27">
        <v>9.6</v>
      </c>
      <c r="H588" s="25">
        <v>20</v>
      </c>
      <c r="I588" s="33">
        <f t="shared" si="8"/>
        <v>192</v>
      </c>
      <c r="J588" s="33" t="str">
        <f>VLOOKUP(C588,Customers!$A:$H,2,0)</f>
        <v>Victuailles en stock</v>
      </c>
      <c r="K588" s="33" t="str">
        <f>VLOOKUP(C588,Customers!$A:$H,6,0)</f>
        <v>France</v>
      </c>
    </row>
    <row r="589" spans="2:11" x14ac:dyDescent="0.3">
      <c r="B589" s="25">
        <v>10459</v>
      </c>
      <c r="C589" s="25" t="s">
        <v>116</v>
      </c>
      <c r="D589" s="26">
        <v>43189</v>
      </c>
      <c r="E589" s="25">
        <v>72</v>
      </c>
      <c r="F589" s="33" t="str">
        <f>VLOOKUP(E589,Products!$A:$I,2,0)</f>
        <v>Mozzarella di Giovanni</v>
      </c>
      <c r="G589" s="27">
        <v>27.8</v>
      </c>
      <c r="H589" s="25">
        <v>40</v>
      </c>
      <c r="I589" s="33">
        <f t="shared" si="8"/>
        <v>1112</v>
      </c>
      <c r="J589" s="33" t="str">
        <f>VLOOKUP(C589,Customers!$A:$H,2,0)</f>
        <v>Victuailles en stock</v>
      </c>
      <c r="K589" s="33" t="str">
        <f>VLOOKUP(C589,Customers!$A:$H,6,0)</f>
        <v>France</v>
      </c>
    </row>
    <row r="590" spans="2:11" x14ac:dyDescent="0.3">
      <c r="B590" s="25">
        <v>10460</v>
      </c>
      <c r="C590" s="25" t="s">
        <v>127</v>
      </c>
      <c r="D590" s="26">
        <v>43190</v>
      </c>
      <c r="E590" s="25">
        <v>68</v>
      </c>
      <c r="F590" s="33" t="str">
        <f>VLOOKUP(E590,Products!$A:$I,2,0)</f>
        <v>Scottish Longbreads</v>
      </c>
      <c r="G590" s="27">
        <v>10</v>
      </c>
      <c r="H590" s="25">
        <v>21</v>
      </c>
      <c r="I590" s="33">
        <f t="shared" si="8"/>
        <v>210</v>
      </c>
      <c r="J590" s="33" t="str">
        <f>VLOOKUP(C590,Customers!$A:$H,2,0)</f>
        <v>Folk och fä HB</v>
      </c>
      <c r="K590" s="33" t="str">
        <f>VLOOKUP(C590,Customers!$A:$H,6,0)</f>
        <v>Sweden</v>
      </c>
    </row>
    <row r="591" spans="2:11" x14ac:dyDescent="0.3">
      <c r="B591" s="25">
        <v>10460</v>
      </c>
      <c r="C591" s="25" t="s">
        <v>127</v>
      </c>
      <c r="D591" s="26">
        <v>43190</v>
      </c>
      <c r="E591" s="25">
        <v>75</v>
      </c>
      <c r="F591" s="33" t="str">
        <f>VLOOKUP(E591,Products!$A:$I,2,0)</f>
        <v>Rhönbräu Klosterbier</v>
      </c>
      <c r="G591" s="27">
        <v>6.2</v>
      </c>
      <c r="H591" s="25">
        <v>4</v>
      </c>
      <c r="I591" s="33">
        <f t="shared" si="8"/>
        <v>24.8</v>
      </c>
      <c r="J591" s="33" t="str">
        <f>VLOOKUP(C591,Customers!$A:$H,2,0)</f>
        <v>Folk och fä HB</v>
      </c>
      <c r="K591" s="33" t="str">
        <f>VLOOKUP(C591,Customers!$A:$H,6,0)</f>
        <v>Sweden</v>
      </c>
    </row>
    <row r="592" spans="2:11" x14ac:dyDescent="0.3">
      <c r="B592" s="25">
        <v>10461</v>
      </c>
      <c r="C592" s="25" t="s">
        <v>141</v>
      </c>
      <c r="D592" s="26">
        <v>43190</v>
      </c>
      <c r="E592" s="25">
        <v>21</v>
      </c>
      <c r="F592" s="33" t="str">
        <f>VLOOKUP(E592,Products!$A:$I,2,0)</f>
        <v>Sir Rodney's Scones</v>
      </c>
      <c r="G592" s="27">
        <v>8</v>
      </c>
      <c r="H592" s="25">
        <v>40</v>
      </c>
      <c r="I592" s="33">
        <f t="shared" si="8"/>
        <v>320</v>
      </c>
      <c r="J592" s="33" t="str">
        <f>VLOOKUP(C592,Customers!$A:$H,2,0)</f>
        <v>LILA-Supermercado</v>
      </c>
      <c r="K592" s="33" t="str">
        <f>VLOOKUP(C592,Customers!$A:$H,6,0)</f>
        <v>Venezuela</v>
      </c>
    </row>
    <row r="593" spans="2:11" x14ac:dyDescent="0.3">
      <c r="B593" s="25">
        <v>10461</v>
      </c>
      <c r="C593" s="25" t="s">
        <v>141</v>
      </c>
      <c r="D593" s="26">
        <v>43190</v>
      </c>
      <c r="E593" s="25">
        <v>30</v>
      </c>
      <c r="F593" s="33" t="str">
        <f>VLOOKUP(E593,Products!$A:$I,2,0)</f>
        <v>Nord-Ost Matjeshering</v>
      </c>
      <c r="G593" s="27">
        <v>20.7</v>
      </c>
      <c r="H593" s="25">
        <v>28</v>
      </c>
      <c r="I593" s="33">
        <f t="shared" si="8"/>
        <v>579.6</v>
      </c>
      <c r="J593" s="33" t="str">
        <f>VLOOKUP(C593,Customers!$A:$H,2,0)</f>
        <v>LILA-Supermercado</v>
      </c>
      <c r="K593" s="33" t="str">
        <f>VLOOKUP(C593,Customers!$A:$H,6,0)</f>
        <v>Venezuela</v>
      </c>
    </row>
    <row r="594" spans="2:11" x14ac:dyDescent="0.3">
      <c r="B594" s="25">
        <v>10461</v>
      </c>
      <c r="C594" s="25" t="s">
        <v>141</v>
      </c>
      <c r="D594" s="26">
        <v>43190</v>
      </c>
      <c r="E594" s="25">
        <v>55</v>
      </c>
      <c r="F594" s="33" t="str">
        <f>VLOOKUP(E594,Products!$A:$I,2,0)</f>
        <v>Pâté chinois</v>
      </c>
      <c r="G594" s="27">
        <v>19.2</v>
      </c>
      <c r="H594" s="25">
        <v>60</v>
      </c>
      <c r="I594" s="33">
        <f t="shared" si="8"/>
        <v>1152</v>
      </c>
      <c r="J594" s="33" t="str">
        <f>VLOOKUP(C594,Customers!$A:$H,2,0)</f>
        <v>LILA-Supermercado</v>
      </c>
      <c r="K594" s="33" t="str">
        <f>VLOOKUP(C594,Customers!$A:$H,6,0)</f>
        <v>Venezuela</v>
      </c>
    </row>
    <row r="595" spans="2:11" x14ac:dyDescent="0.3">
      <c r="B595" s="25">
        <v>10462</v>
      </c>
      <c r="C595" s="25" t="s">
        <v>185</v>
      </c>
      <c r="D595" s="26">
        <v>43193</v>
      </c>
      <c r="E595" s="25">
        <v>13</v>
      </c>
      <c r="F595" s="33" t="str">
        <f>VLOOKUP(E595,Products!$A:$I,2,0)</f>
        <v>Konbu</v>
      </c>
      <c r="G595" s="27">
        <v>4.8</v>
      </c>
      <c r="H595" s="25">
        <v>1</v>
      </c>
      <c r="I595" s="33">
        <f t="shared" si="8"/>
        <v>4.8</v>
      </c>
      <c r="J595" s="33" t="str">
        <f>VLOOKUP(C595,Customers!$A:$H,2,0)</f>
        <v>Consolidated Holdings</v>
      </c>
      <c r="K595" s="33" t="str">
        <f>VLOOKUP(C595,Customers!$A:$H,6,0)</f>
        <v>UK</v>
      </c>
    </row>
    <row r="596" spans="2:11" x14ac:dyDescent="0.3">
      <c r="B596" s="25">
        <v>10462</v>
      </c>
      <c r="C596" s="25" t="s">
        <v>185</v>
      </c>
      <c r="D596" s="26">
        <v>43193</v>
      </c>
      <c r="E596" s="25">
        <v>23</v>
      </c>
      <c r="F596" s="33" t="str">
        <f>VLOOKUP(E596,Products!$A:$I,2,0)</f>
        <v>Tunnbröd</v>
      </c>
      <c r="G596" s="27">
        <v>7.2</v>
      </c>
      <c r="H596" s="25">
        <v>21</v>
      </c>
      <c r="I596" s="33">
        <f t="shared" si="8"/>
        <v>151.20000000000002</v>
      </c>
      <c r="J596" s="33" t="str">
        <f>VLOOKUP(C596,Customers!$A:$H,2,0)</f>
        <v>Consolidated Holdings</v>
      </c>
      <c r="K596" s="33" t="str">
        <f>VLOOKUP(C596,Customers!$A:$H,6,0)</f>
        <v>UK</v>
      </c>
    </row>
    <row r="597" spans="2:11" x14ac:dyDescent="0.3">
      <c r="B597" s="25">
        <v>10463</v>
      </c>
      <c r="C597" s="25" t="s">
        <v>117</v>
      </c>
      <c r="D597" s="26">
        <v>43194</v>
      </c>
      <c r="E597" s="25">
        <v>19</v>
      </c>
      <c r="F597" s="33" t="str">
        <f>VLOOKUP(E597,Products!$A:$I,2,0)</f>
        <v>Teatime Chocolate Biscuits</v>
      </c>
      <c r="G597" s="27">
        <v>7.3</v>
      </c>
      <c r="H597" s="25">
        <v>21</v>
      </c>
      <c r="I597" s="33">
        <f t="shared" si="8"/>
        <v>153.29999999999998</v>
      </c>
      <c r="J597" s="33" t="str">
        <f>VLOOKUP(C597,Customers!$A:$H,2,0)</f>
        <v>Supręmes délices</v>
      </c>
      <c r="K597" s="33" t="str">
        <f>VLOOKUP(C597,Customers!$A:$H,6,0)</f>
        <v>Belgium</v>
      </c>
    </row>
    <row r="598" spans="2:11" x14ac:dyDescent="0.3">
      <c r="B598" s="25">
        <v>10463</v>
      </c>
      <c r="C598" s="25" t="s">
        <v>117</v>
      </c>
      <c r="D598" s="26">
        <v>43194</v>
      </c>
      <c r="E598" s="25">
        <v>42</v>
      </c>
      <c r="F598" s="33" t="str">
        <f>VLOOKUP(E598,Products!$A:$I,2,0)</f>
        <v>Singaporean Hokkien Fried Mee</v>
      </c>
      <c r="G598" s="27">
        <v>11.2</v>
      </c>
      <c r="H598" s="25">
        <v>50</v>
      </c>
      <c r="I598" s="33">
        <f t="shared" si="8"/>
        <v>560</v>
      </c>
      <c r="J598" s="33" t="str">
        <f>VLOOKUP(C598,Customers!$A:$H,2,0)</f>
        <v>Supręmes délices</v>
      </c>
      <c r="K598" s="33" t="str">
        <f>VLOOKUP(C598,Customers!$A:$H,6,0)</f>
        <v>Belgium</v>
      </c>
    </row>
    <row r="599" spans="2:11" x14ac:dyDescent="0.3">
      <c r="B599" s="25">
        <v>10464</v>
      </c>
      <c r="C599" s="25" t="s">
        <v>160</v>
      </c>
      <c r="D599" s="26">
        <v>43194</v>
      </c>
      <c r="E599" s="25">
        <v>4</v>
      </c>
      <c r="F599" s="33" t="str">
        <f>VLOOKUP(E599,Products!$A:$I,2,0)</f>
        <v>Chef Anton's Cajun Seasoning</v>
      </c>
      <c r="G599" s="27">
        <v>17.600000000000001</v>
      </c>
      <c r="H599" s="25">
        <v>16</v>
      </c>
      <c r="I599" s="33">
        <f t="shared" si="8"/>
        <v>281.60000000000002</v>
      </c>
      <c r="J599" s="33" t="str">
        <f>VLOOKUP(C599,Customers!$A:$H,2,0)</f>
        <v>Furia Bacalhau e Frutos do Mar</v>
      </c>
      <c r="K599" s="33" t="str">
        <f>VLOOKUP(C599,Customers!$A:$H,6,0)</f>
        <v>Portugal</v>
      </c>
    </row>
    <row r="600" spans="2:11" x14ac:dyDescent="0.3">
      <c r="B600" s="25">
        <v>10464</v>
      </c>
      <c r="C600" s="25" t="s">
        <v>160</v>
      </c>
      <c r="D600" s="26">
        <v>43194</v>
      </c>
      <c r="E600" s="25">
        <v>43</v>
      </c>
      <c r="F600" s="33" t="str">
        <f>VLOOKUP(E600,Products!$A:$I,2,0)</f>
        <v>Ipoh Coffee</v>
      </c>
      <c r="G600" s="27">
        <v>36.799999999999997</v>
      </c>
      <c r="H600" s="25">
        <v>3</v>
      </c>
      <c r="I600" s="33">
        <f t="shared" si="8"/>
        <v>110.39999999999999</v>
      </c>
      <c r="J600" s="33" t="str">
        <f>VLOOKUP(C600,Customers!$A:$H,2,0)</f>
        <v>Furia Bacalhau e Frutos do Mar</v>
      </c>
      <c r="K600" s="33" t="str">
        <f>VLOOKUP(C600,Customers!$A:$H,6,0)</f>
        <v>Portugal</v>
      </c>
    </row>
    <row r="601" spans="2:11" x14ac:dyDescent="0.3">
      <c r="B601" s="25">
        <v>10464</v>
      </c>
      <c r="C601" s="25" t="s">
        <v>160</v>
      </c>
      <c r="D601" s="26">
        <v>43194</v>
      </c>
      <c r="E601" s="25">
        <v>56</v>
      </c>
      <c r="F601" s="33" t="str">
        <f>VLOOKUP(E601,Products!$A:$I,2,0)</f>
        <v>Gnocchi di nonna Alice</v>
      </c>
      <c r="G601" s="27">
        <v>30.4</v>
      </c>
      <c r="H601" s="25">
        <v>30</v>
      </c>
      <c r="I601" s="33">
        <f t="shared" si="8"/>
        <v>912</v>
      </c>
      <c r="J601" s="33" t="str">
        <f>VLOOKUP(C601,Customers!$A:$H,2,0)</f>
        <v>Furia Bacalhau e Frutos do Mar</v>
      </c>
      <c r="K601" s="33" t="str">
        <f>VLOOKUP(C601,Customers!$A:$H,6,0)</f>
        <v>Portugal</v>
      </c>
    </row>
    <row r="602" spans="2:11" x14ac:dyDescent="0.3">
      <c r="B602" s="25">
        <v>10464</v>
      </c>
      <c r="C602" s="25" t="s">
        <v>160</v>
      </c>
      <c r="D602" s="26">
        <v>43194</v>
      </c>
      <c r="E602" s="25">
        <v>60</v>
      </c>
      <c r="F602" s="33" t="str">
        <f>VLOOKUP(E602,Products!$A:$I,2,0)</f>
        <v>Camembert Pierrot</v>
      </c>
      <c r="G602" s="27">
        <v>27.2</v>
      </c>
      <c r="H602" s="25">
        <v>20</v>
      </c>
      <c r="I602" s="33">
        <f t="shared" si="8"/>
        <v>544</v>
      </c>
      <c r="J602" s="33" t="str">
        <f>VLOOKUP(C602,Customers!$A:$H,2,0)</f>
        <v>Furia Bacalhau e Frutos do Mar</v>
      </c>
      <c r="K602" s="33" t="str">
        <f>VLOOKUP(C602,Customers!$A:$H,6,0)</f>
        <v>Portugal</v>
      </c>
    </row>
    <row r="603" spans="2:11" x14ac:dyDescent="0.3">
      <c r="B603" s="25">
        <v>10465</v>
      </c>
      <c r="C603" s="25" t="s">
        <v>174</v>
      </c>
      <c r="D603" s="26">
        <v>43195</v>
      </c>
      <c r="E603" s="25">
        <v>24</v>
      </c>
      <c r="F603" s="33" t="str">
        <f>VLOOKUP(E603,Products!$A:$I,2,0)</f>
        <v>Guaraná Fantástica</v>
      </c>
      <c r="G603" s="27">
        <v>3.6</v>
      </c>
      <c r="H603" s="25">
        <v>25</v>
      </c>
      <c r="I603" s="33">
        <f t="shared" ref="I603:I666" si="9">G603*H603</f>
        <v>90</v>
      </c>
      <c r="J603" s="33" t="str">
        <f>VLOOKUP(C603,Customers!$A:$H,2,0)</f>
        <v>Vaffeljernet</v>
      </c>
      <c r="K603" s="33" t="str">
        <f>VLOOKUP(C603,Customers!$A:$H,6,0)</f>
        <v>Denmark</v>
      </c>
    </row>
    <row r="604" spans="2:11" x14ac:dyDescent="0.3">
      <c r="B604" s="25">
        <v>10465</v>
      </c>
      <c r="C604" s="25" t="s">
        <v>174</v>
      </c>
      <c r="D604" s="26">
        <v>43195</v>
      </c>
      <c r="E604" s="25">
        <v>29</v>
      </c>
      <c r="F604" s="33" t="str">
        <f>VLOOKUP(E604,Products!$A:$I,2,0)</f>
        <v>Thüringer Rostbratwurst</v>
      </c>
      <c r="G604" s="27">
        <v>99</v>
      </c>
      <c r="H604" s="25">
        <v>18</v>
      </c>
      <c r="I604" s="33">
        <f t="shared" si="9"/>
        <v>1782</v>
      </c>
      <c r="J604" s="33" t="str">
        <f>VLOOKUP(C604,Customers!$A:$H,2,0)</f>
        <v>Vaffeljernet</v>
      </c>
      <c r="K604" s="33" t="str">
        <f>VLOOKUP(C604,Customers!$A:$H,6,0)</f>
        <v>Denmark</v>
      </c>
    </row>
    <row r="605" spans="2:11" x14ac:dyDescent="0.3">
      <c r="B605" s="25">
        <v>10465</v>
      </c>
      <c r="C605" s="25" t="s">
        <v>174</v>
      </c>
      <c r="D605" s="26">
        <v>43195</v>
      </c>
      <c r="E605" s="25">
        <v>40</v>
      </c>
      <c r="F605" s="33" t="str">
        <f>VLOOKUP(E605,Products!$A:$I,2,0)</f>
        <v>Boston Crab Meat</v>
      </c>
      <c r="G605" s="27">
        <v>14.7</v>
      </c>
      <c r="H605" s="25">
        <v>20</v>
      </c>
      <c r="I605" s="33">
        <f t="shared" si="9"/>
        <v>294</v>
      </c>
      <c r="J605" s="33" t="str">
        <f>VLOOKUP(C605,Customers!$A:$H,2,0)</f>
        <v>Vaffeljernet</v>
      </c>
      <c r="K605" s="33" t="str">
        <f>VLOOKUP(C605,Customers!$A:$H,6,0)</f>
        <v>Denmark</v>
      </c>
    </row>
    <row r="606" spans="2:11" x14ac:dyDescent="0.3">
      <c r="B606" s="25">
        <v>10465</v>
      </c>
      <c r="C606" s="25" t="s">
        <v>174</v>
      </c>
      <c r="D606" s="26">
        <v>43195</v>
      </c>
      <c r="E606" s="25">
        <v>45</v>
      </c>
      <c r="F606" s="33" t="str">
        <f>VLOOKUP(E606,Products!$A:$I,2,0)</f>
        <v>Rřgede sild</v>
      </c>
      <c r="G606" s="27">
        <v>7.6</v>
      </c>
      <c r="H606" s="25">
        <v>30</v>
      </c>
      <c r="I606" s="33">
        <f t="shared" si="9"/>
        <v>228</v>
      </c>
      <c r="J606" s="33" t="str">
        <f>VLOOKUP(C606,Customers!$A:$H,2,0)</f>
        <v>Vaffeljernet</v>
      </c>
      <c r="K606" s="33" t="str">
        <f>VLOOKUP(C606,Customers!$A:$H,6,0)</f>
        <v>Denmark</v>
      </c>
    </row>
    <row r="607" spans="2:11" x14ac:dyDescent="0.3">
      <c r="B607" s="25">
        <v>10465</v>
      </c>
      <c r="C607" s="25" t="s">
        <v>174</v>
      </c>
      <c r="D607" s="26">
        <v>43195</v>
      </c>
      <c r="E607" s="25">
        <v>50</v>
      </c>
      <c r="F607" s="33" t="str">
        <f>VLOOKUP(E607,Products!$A:$I,2,0)</f>
        <v>Valkoinen suklaa</v>
      </c>
      <c r="G607" s="27">
        <v>13</v>
      </c>
      <c r="H607" s="25">
        <v>25</v>
      </c>
      <c r="I607" s="33">
        <f t="shared" si="9"/>
        <v>325</v>
      </c>
      <c r="J607" s="33" t="str">
        <f>VLOOKUP(C607,Customers!$A:$H,2,0)</f>
        <v>Vaffeljernet</v>
      </c>
      <c r="K607" s="33" t="str">
        <f>VLOOKUP(C607,Customers!$A:$H,6,0)</f>
        <v>Denmark</v>
      </c>
    </row>
    <row r="608" spans="2:11" x14ac:dyDescent="0.3">
      <c r="B608" s="25">
        <v>10466</v>
      </c>
      <c r="C608" s="25" t="s">
        <v>145</v>
      </c>
      <c r="D608" s="26">
        <v>43196</v>
      </c>
      <c r="E608" s="25">
        <v>11</v>
      </c>
      <c r="F608" s="33" t="str">
        <f>VLOOKUP(E608,Products!$A:$I,2,0)</f>
        <v>Queso Cabrales</v>
      </c>
      <c r="G608" s="27">
        <v>16.8</v>
      </c>
      <c r="H608" s="25">
        <v>10</v>
      </c>
      <c r="I608" s="33">
        <f t="shared" si="9"/>
        <v>168</v>
      </c>
      <c r="J608" s="33" t="str">
        <f>VLOOKUP(C608,Customers!$A:$H,2,0)</f>
        <v>Comércio Mineiro</v>
      </c>
      <c r="K608" s="33" t="str">
        <f>VLOOKUP(C608,Customers!$A:$H,6,0)</f>
        <v>Brazil</v>
      </c>
    </row>
    <row r="609" spans="2:11" x14ac:dyDescent="0.3">
      <c r="B609" s="25">
        <v>10466</v>
      </c>
      <c r="C609" s="25" t="s">
        <v>145</v>
      </c>
      <c r="D609" s="26">
        <v>43196</v>
      </c>
      <c r="E609" s="25">
        <v>46</v>
      </c>
      <c r="F609" s="33" t="str">
        <f>VLOOKUP(E609,Products!$A:$I,2,0)</f>
        <v>Spegesild</v>
      </c>
      <c r="G609" s="27">
        <v>9.6</v>
      </c>
      <c r="H609" s="25">
        <v>5</v>
      </c>
      <c r="I609" s="33">
        <f t="shared" si="9"/>
        <v>48</v>
      </c>
      <c r="J609" s="33" t="str">
        <f>VLOOKUP(C609,Customers!$A:$H,2,0)</f>
        <v>Comércio Mineiro</v>
      </c>
      <c r="K609" s="33" t="str">
        <f>VLOOKUP(C609,Customers!$A:$H,6,0)</f>
        <v>Brazil</v>
      </c>
    </row>
    <row r="610" spans="2:11" x14ac:dyDescent="0.3">
      <c r="B610" s="25">
        <v>10467</v>
      </c>
      <c r="C610" s="25" t="s">
        <v>135</v>
      </c>
      <c r="D610" s="26">
        <v>43196</v>
      </c>
      <c r="E610" s="25">
        <v>24</v>
      </c>
      <c r="F610" s="33" t="str">
        <f>VLOOKUP(E610,Products!$A:$I,2,0)</f>
        <v>Guaraná Fantástica</v>
      </c>
      <c r="G610" s="27">
        <v>3.6</v>
      </c>
      <c r="H610" s="25">
        <v>28</v>
      </c>
      <c r="I610" s="33">
        <f t="shared" si="9"/>
        <v>100.8</v>
      </c>
      <c r="J610" s="33" t="str">
        <f>VLOOKUP(C610,Customers!$A:$H,2,0)</f>
        <v>Magazzini Alimentari Riuniti</v>
      </c>
      <c r="K610" s="33" t="str">
        <f>VLOOKUP(C610,Customers!$A:$H,6,0)</f>
        <v>Italy</v>
      </c>
    </row>
    <row r="611" spans="2:11" x14ac:dyDescent="0.3">
      <c r="B611" s="25">
        <v>10467</v>
      </c>
      <c r="C611" s="25" t="s">
        <v>135</v>
      </c>
      <c r="D611" s="26">
        <v>43196</v>
      </c>
      <c r="E611" s="25">
        <v>25</v>
      </c>
      <c r="F611" s="33" t="str">
        <f>VLOOKUP(E611,Products!$A:$I,2,0)</f>
        <v>NuNuCa Nuß-Nougat-Creme</v>
      </c>
      <c r="G611" s="27">
        <v>11.2</v>
      </c>
      <c r="H611" s="25">
        <v>12</v>
      </c>
      <c r="I611" s="33">
        <f t="shared" si="9"/>
        <v>134.39999999999998</v>
      </c>
      <c r="J611" s="33" t="str">
        <f>VLOOKUP(C611,Customers!$A:$H,2,0)</f>
        <v>Magazzini Alimentari Riuniti</v>
      </c>
      <c r="K611" s="33" t="str">
        <f>VLOOKUP(C611,Customers!$A:$H,6,0)</f>
        <v>Italy</v>
      </c>
    </row>
    <row r="612" spans="2:11" x14ac:dyDescent="0.3">
      <c r="B612" s="25">
        <v>10468</v>
      </c>
      <c r="C612" s="25" t="s">
        <v>157</v>
      </c>
      <c r="D612" s="26">
        <v>43197</v>
      </c>
      <c r="E612" s="25">
        <v>30</v>
      </c>
      <c r="F612" s="33" t="str">
        <f>VLOOKUP(E612,Products!$A:$I,2,0)</f>
        <v>Nord-Ost Matjeshering</v>
      </c>
      <c r="G612" s="27">
        <v>20.7</v>
      </c>
      <c r="H612" s="25">
        <v>8</v>
      </c>
      <c r="I612" s="33">
        <f t="shared" si="9"/>
        <v>165.6</v>
      </c>
      <c r="J612" s="33" t="str">
        <f>VLOOKUP(C612,Customers!$A:$H,2,0)</f>
        <v>Königlich Essen</v>
      </c>
      <c r="K612" s="33" t="str">
        <f>VLOOKUP(C612,Customers!$A:$H,6,0)</f>
        <v>Germany</v>
      </c>
    </row>
    <row r="613" spans="2:11" x14ac:dyDescent="0.3">
      <c r="B613" s="25">
        <v>10468</v>
      </c>
      <c r="C613" s="25" t="s">
        <v>157</v>
      </c>
      <c r="D613" s="26">
        <v>43197</v>
      </c>
      <c r="E613" s="25">
        <v>43</v>
      </c>
      <c r="F613" s="33" t="str">
        <f>VLOOKUP(E613,Products!$A:$I,2,0)</f>
        <v>Ipoh Coffee</v>
      </c>
      <c r="G613" s="27">
        <v>36.799999999999997</v>
      </c>
      <c r="H613" s="25">
        <v>15</v>
      </c>
      <c r="I613" s="33">
        <f t="shared" si="9"/>
        <v>552</v>
      </c>
      <c r="J613" s="33" t="str">
        <f>VLOOKUP(C613,Customers!$A:$H,2,0)</f>
        <v>Königlich Essen</v>
      </c>
      <c r="K613" s="33" t="str">
        <f>VLOOKUP(C613,Customers!$A:$H,6,0)</f>
        <v>Germany</v>
      </c>
    </row>
    <row r="614" spans="2:11" x14ac:dyDescent="0.3">
      <c r="B614" s="25">
        <v>10469</v>
      </c>
      <c r="C614" s="25" t="s">
        <v>132</v>
      </c>
      <c r="D614" s="26">
        <v>43200</v>
      </c>
      <c r="E614" s="25">
        <v>2</v>
      </c>
      <c r="F614" s="33" t="str">
        <f>VLOOKUP(E614,Products!$A:$I,2,0)</f>
        <v>Chang</v>
      </c>
      <c r="G614" s="27">
        <v>15.2</v>
      </c>
      <c r="H614" s="25">
        <v>40</v>
      </c>
      <c r="I614" s="33">
        <f t="shared" si="9"/>
        <v>608</v>
      </c>
      <c r="J614" s="33" t="str">
        <f>VLOOKUP(C614,Customers!$A:$H,2,0)</f>
        <v>White Clover Markets</v>
      </c>
      <c r="K614" s="33" t="str">
        <f>VLOOKUP(C614,Customers!$A:$H,6,0)</f>
        <v>USA</v>
      </c>
    </row>
    <row r="615" spans="2:11" x14ac:dyDescent="0.3">
      <c r="B615" s="25">
        <v>10469</v>
      </c>
      <c r="C615" s="25" t="s">
        <v>132</v>
      </c>
      <c r="D615" s="26">
        <v>43200</v>
      </c>
      <c r="E615" s="25">
        <v>16</v>
      </c>
      <c r="F615" s="33" t="str">
        <f>VLOOKUP(E615,Products!$A:$I,2,0)</f>
        <v>Pavlova</v>
      </c>
      <c r="G615" s="27">
        <v>13.9</v>
      </c>
      <c r="H615" s="25">
        <v>35</v>
      </c>
      <c r="I615" s="33">
        <f t="shared" si="9"/>
        <v>486.5</v>
      </c>
      <c r="J615" s="33" t="str">
        <f>VLOOKUP(C615,Customers!$A:$H,2,0)</f>
        <v>White Clover Markets</v>
      </c>
      <c r="K615" s="33" t="str">
        <f>VLOOKUP(C615,Customers!$A:$H,6,0)</f>
        <v>USA</v>
      </c>
    </row>
    <row r="616" spans="2:11" x14ac:dyDescent="0.3">
      <c r="B616" s="25">
        <v>10469</v>
      </c>
      <c r="C616" s="25" t="s">
        <v>132</v>
      </c>
      <c r="D616" s="26">
        <v>43200</v>
      </c>
      <c r="E616" s="25">
        <v>44</v>
      </c>
      <c r="F616" s="33" t="str">
        <f>VLOOKUP(E616,Products!$A:$I,2,0)</f>
        <v>Gula Malacca</v>
      </c>
      <c r="G616" s="27">
        <v>15.5</v>
      </c>
      <c r="H616" s="25">
        <v>2</v>
      </c>
      <c r="I616" s="33">
        <f t="shared" si="9"/>
        <v>31</v>
      </c>
      <c r="J616" s="33" t="str">
        <f>VLOOKUP(C616,Customers!$A:$H,2,0)</f>
        <v>White Clover Markets</v>
      </c>
      <c r="K616" s="33" t="str">
        <f>VLOOKUP(C616,Customers!$A:$H,6,0)</f>
        <v>USA</v>
      </c>
    </row>
    <row r="617" spans="2:11" x14ac:dyDescent="0.3">
      <c r="B617" s="25">
        <v>10470</v>
      </c>
      <c r="C617" s="25" t="s">
        <v>161</v>
      </c>
      <c r="D617" s="26">
        <v>43201</v>
      </c>
      <c r="E617" s="25">
        <v>18</v>
      </c>
      <c r="F617" s="33" t="str">
        <f>VLOOKUP(E617,Products!$A:$I,2,0)</f>
        <v>Carnarvon Tigers</v>
      </c>
      <c r="G617" s="27">
        <v>50</v>
      </c>
      <c r="H617" s="25">
        <v>30</v>
      </c>
      <c r="I617" s="33">
        <f t="shared" si="9"/>
        <v>1500</v>
      </c>
      <c r="J617" s="33" t="str">
        <f>VLOOKUP(C617,Customers!$A:$H,2,0)</f>
        <v>Bon app'</v>
      </c>
      <c r="K617" s="33" t="str">
        <f>VLOOKUP(C617,Customers!$A:$H,6,0)</f>
        <v>France</v>
      </c>
    </row>
    <row r="618" spans="2:11" x14ac:dyDescent="0.3">
      <c r="B618" s="25">
        <v>10470</v>
      </c>
      <c r="C618" s="25" t="s">
        <v>161</v>
      </c>
      <c r="D618" s="26">
        <v>43201</v>
      </c>
      <c r="E618" s="25">
        <v>23</v>
      </c>
      <c r="F618" s="33" t="str">
        <f>VLOOKUP(E618,Products!$A:$I,2,0)</f>
        <v>Tunnbröd</v>
      </c>
      <c r="G618" s="27">
        <v>7.2</v>
      </c>
      <c r="H618" s="25">
        <v>15</v>
      </c>
      <c r="I618" s="33">
        <f t="shared" si="9"/>
        <v>108</v>
      </c>
      <c r="J618" s="33" t="str">
        <f>VLOOKUP(C618,Customers!$A:$H,2,0)</f>
        <v>Bon app'</v>
      </c>
      <c r="K618" s="33" t="str">
        <f>VLOOKUP(C618,Customers!$A:$H,6,0)</f>
        <v>France</v>
      </c>
    </row>
    <row r="619" spans="2:11" x14ac:dyDescent="0.3">
      <c r="B619" s="25">
        <v>10470</v>
      </c>
      <c r="C619" s="25" t="s">
        <v>161</v>
      </c>
      <c r="D619" s="26">
        <v>43201</v>
      </c>
      <c r="E619" s="25">
        <v>64</v>
      </c>
      <c r="F619" s="33" t="str">
        <f>VLOOKUP(E619,Products!$A:$I,2,0)</f>
        <v>Wimmers gute Semmelknödel</v>
      </c>
      <c r="G619" s="27">
        <v>26.6</v>
      </c>
      <c r="H619" s="25">
        <v>8</v>
      </c>
      <c r="I619" s="33">
        <f t="shared" si="9"/>
        <v>212.8</v>
      </c>
      <c r="J619" s="33" t="str">
        <f>VLOOKUP(C619,Customers!$A:$H,2,0)</f>
        <v>Bon app'</v>
      </c>
      <c r="K619" s="33" t="str">
        <f>VLOOKUP(C619,Customers!$A:$H,6,0)</f>
        <v>France</v>
      </c>
    </row>
    <row r="620" spans="2:11" x14ac:dyDescent="0.3">
      <c r="B620" s="25">
        <v>10471</v>
      </c>
      <c r="C620" s="25" t="s">
        <v>144</v>
      </c>
      <c r="D620" s="26">
        <v>43201</v>
      </c>
      <c r="E620" s="25">
        <v>7</v>
      </c>
      <c r="F620" s="33" t="str">
        <f>VLOOKUP(E620,Products!$A:$I,2,0)</f>
        <v>Uncle Bob's Organic Dried Pears</v>
      </c>
      <c r="G620" s="27">
        <v>24</v>
      </c>
      <c r="H620" s="25">
        <v>30</v>
      </c>
      <c r="I620" s="33">
        <f t="shared" si="9"/>
        <v>720</v>
      </c>
      <c r="J620" s="33" t="str">
        <f>VLOOKUP(C620,Customers!$A:$H,2,0)</f>
        <v>B's Beverages</v>
      </c>
      <c r="K620" s="33" t="str">
        <f>VLOOKUP(C620,Customers!$A:$H,6,0)</f>
        <v>UK</v>
      </c>
    </row>
    <row r="621" spans="2:11" x14ac:dyDescent="0.3">
      <c r="B621" s="25">
        <v>10471</v>
      </c>
      <c r="C621" s="25" t="s">
        <v>144</v>
      </c>
      <c r="D621" s="26">
        <v>43201</v>
      </c>
      <c r="E621" s="25">
        <v>56</v>
      </c>
      <c r="F621" s="33" t="str">
        <f>VLOOKUP(E621,Products!$A:$I,2,0)</f>
        <v>Gnocchi di nonna Alice</v>
      </c>
      <c r="G621" s="27">
        <v>30.4</v>
      </c>
      <c r="H621" s="25">
        <v>20</v>
      </c>
      <c r="I621" s="33">
        <f t="shared" si="9"/>
        <v>608</v>
      </c>
      <c r="J621" s="33" t="str">
        <f>VLOOKUP(C621,Customers!$A:$H,2,0)</f>
        <v>B's Beverages</v>
      </c>
      <c r="K621" s="33" t="str">
        <f>VLOOKUP(C621,Customers!$A:$H,6,0)</f>
        <v>UK</v>
      </c>
    </row>
    <row r="622" spans="2:11" x14ac:dyDescent="0.3">
      <c r="B622" s="25">
        <v>10472</v>
      </c>
      <c r="C622" s="25" t="s">
        <v>169</v>
      </c>
      <c r="D622" s="26">
        <v>43202</v>
      </c>
      <c r="E622" s="25">
        <v>24</v>
      </c>
      <c r="F622" s="33" t="str">
        <f>VLOOKUP(E622,Products!$A:$I,2,0)</f>
        <v>Guaraná Fantástica</v>
      </c>
      <c r="G622" s="27">
        <v>3.6</v>
      </c>
      <c r="H622" s="25">
        <v>80</v>
      </c>
      <c r="I622" s="33">
        <f t="shared" si="9"/>
        <v>288</v>
      </c>
      <c r="J622" s="33" t="str">
        <f>VLOOKUP(C622,Customers!$A:$H,2,0)</f>
        <v>Seven Seas Imports</v>
      </c>
      <c r="K622" s="33" t="str">
        <f>VLOOKUP(C622,Customers!$A:$H,6,0)</f>
        <v>UK</v>
      </c>
    </row>
    <row r="623" spans="2:11" x14ac:dyDescent="0.3">
      <c r="B623" s="25">
        <v>10472</v>
      </c>
      <c r="C623" s="25" t="s">
        <v>169</v>
      </c>
      <c r="D623" s="26">
        <v>43202</v>
      </c>
      <c r="E623" s="25">
        <v>51</v>
      </c>
      <c r="F623" s="33" t="str">
        <f>VLOOKUP(E623,Products!$A:$I,2,0)</f>
        <v>Manjimup Dried Apples</v>
      </c>
      <c r="G623" s="27">
        <v>42.4</v>
      </c>
      <c r="H623" s="25">
        <v>18</v>
      </c>
      <c r="I623" s="33">
        <f t="shared" si="9"/>
        <v>763.19999999999993</v>
      </c>
      <c r="J623" s="33" t="str">
        <f>VLOOKUP(C623,Customers!$A:$H,2,0)</f>
        <v>Seven Seas Imports</v>
      </c>
      <c r="K623" s="33" t="str">
        <f>VLOOKUP(C623,Customers!$A:$H,6,0)</f>
        <v>UK</v>
      </c>
    </row>
    <row r="624" spans="2:11" x14ac:dyDescent="0.3">
      <c r="B624" s="25">
        <v>10473</v>
      </c>
      <c r="C624" s="25" t="s">
        <v>155</v>
      </c>
      <c r="D624" s="26">
        <v>43203</v>
      </c>
      <c r="E624" s="25">
        <v>33</v>
      </c>
      <c r="F624" s="33" t="str">
        <f>VLOOKUP(E624,Products!$A:$I,2,0)</f>
        <v>Geitost</v>
      </c>
      <c r="G624" s="27">
        <v>2</v>
      </c>
      <c r="H624" s="25">
        <v>12</v>
      </c>
      <c r="I624" s="33">
        <f t="shared" si="9"/>
        <v>24</v>
      </c>
      <c r="J624" s="33" t="str">
        <f>VLOOKUP(C624,Customers!$A:$H,2,0)</f>
        <v>Island Trading</v>
      </c>
      <c r="K624" s="33" t="str">
        <f>VLOOKUP(C624,Customers!$A:$H,6,0)</f>
        <v>UK</v>
      </c>
    </row>
    <row r="625" spans="2:11" x14ac:dyDescent="0.3">
      <c r="B625" s="25">
        <v>10473</v>
      </c>
      <c r="C625" s="25" t="s">
        <v>155</v>
      </c>
      <c r="D625" s="26">
        <v>43203</v>
      </c>
      <c r="E625" s="25">
        <v>71</v>
      </c>
      <c r="F625" s="33" t="str">
        <f>VLOOKUP(E625,Products!$A:$I,2,0)</f>
        <v>Flřtemysost</v>
      </c>
      <c r="G625" s="27">
        <v>17.2</v>
      </c>
      <c r="H625" s="25">
        <v>12</v>
      </c>
      <c r="I625" s="33">
        <f t="shared" si="9"/>
        <v>206.39999999999998</v>
      </c>
      <c r="J625" s="33" t="str">
        <f>VLOOKUP(C625,Customers!$A:$H,2,0)</f>
        <v>Island Trading</v>
      </c>
      <c r="K625" s="33" t="str">
        <f>VLOOKUP(C625,Customers!$A:$H,6,0)</f>
        <v>UK</v>
      </c>
    </row>
    <row r="626" spans="2:11" x14ac:dyDescent="0.3">
      <c r="B626" s="25">
        <v>10474</v>
      </c>
      <c r="C626" s="25" t="s">
        <v>156</v>
      </c>
      <c r="D626" s="26">
        <v>43203</v>
      </c>
      <c r="E626" s="25">
        <v>14</v>
      </c>
      <c r="F626" s="33" t="str">
        <f>VLOOKUP(E626,Products!$A:$I,2,0)</f>
        <v>Tofu</v>
      </c>
      <c r="G626" s="27">
        <v>18.600000000000001</v>
      </c>
      <c r="H626" s="25">
        <v>12</v>
      </c>
      <c r="I626" s="33">
        <f t="shared" si="9"/>
        <v>223.20000000000002</v>
      </c>
      <c r="J626" s="33" t="str">
        <f>VLOOKUP(C626,Customers!$A:$H,2,0)</f>
        <v>Pericles Comidas clásicas</v>
      </c>
      <c r="K626" s="33" t="str">
        <f>VLOOKUP(C626,Customers!$A:$H,6,0)</f>
        <v>Mexico</v>
      </c>
    </row>
    <row r="627" spans="2:11" x14ac:dyDescent="0.3">
      <c r="B627" s="25">
        <v>10474</v>
      </c>
      <c r="C627" s="25" t="s">
        <v>156</v>
      </c>
      <c r="D627" s="26">
        <v>43203</v>
      </c>
      <c r="E627" s="25">
        <v>28</v>
      </c>
      <c r="F627" s="33" t="str">
        <f>VLOOKUP(E627,Products!$A:$I,2,0)</f>
        <v>Rössle Sauerkraut</v>
      </c>
      <c r="G627" s="27">
        <v>36.4</v>
      </c>
      <c r="H627" s="25">
        <v>18</v>
      </c>
      <c r="I627" s="33">
        <f t="shared" si="9"/>
        <v>655.19999999999993</v>
      </c>
      <c r="J627" s="33" t="str">
        <f>VLOOKUP(C627,Customers!$A:$H,2,0)</f>
        <v>Pericles Comidas clásicas</v>
      </c>
      <c r="K627" s="33" t="str">
        <f>VLOOKUP(C627,Customers!$A:$H,6,0)</f>
        <v>Mexico</v>
      </c>
    </row>
    <row r="628" spans="2:11" x14ac:dyDescent="0.3">
      <c r="B628" s="25">
        <v>10474</v>
      </c>
      <c r="C628" s="25" t="s">
        <v>156</v>
      </c>
      <c r="D628" s="26">
        <v>43203</v>
      </c>
      <c r="E628" s="25">
        <v>40</v>
      </c>
      <c r="F628" s="33" t="str">
        <f>VLOOKUP(E628,Products!$A:$I,2,0)</f>
        <v>Boston Crab Meat</v>
      </c>
      <c r="G628" s="27">
        <v>14.7</v>
      </c>
      <c r="H628" s="25">
        <v>21</v>
      </c>
      <c r="I628" s="33">
        <f t="shared" si="9"/>
        <v>308.7</v>
      </c>
      <c r="J628" s="33" t="str">
        <f>VLOOKUP(C628,Customers!$A:$H,2,0)</f>
        <v>Pericles Comidas clásicas</v>
      </c>
      <c r="K628" s="33" t="str">
        <f>VLOOKUP(C628,Customers!$A:$H,6,0)</f>
        <v>Mexico</v>
      </c>
    </row>
    <row r="629" spans="2:11" x14ac:dyDescent="0.3">
      <c r="B629" s="25">
        <v>10474</v>
      </c>
      <c r="C629" s="25" t="s">
        <v>156</v>
      </c>
      <c r="D629" s="26">
        <v>43203</v>
      </c>
      <c r="E629" s="25">
        <v>75</v>
      </c>
      <c r="F629" s="33" t="str">
        <f>VLOOKUP(E629,Products!$A:$I,2,0)</f>
        <v>Rhönbräu Klosterbier</v>
      </c>
      <c r="G629" s="27">
        <v>6.2</v>
      </c>
      <c r="H629" s="25">
        <v>10</v>
      </c>
      <c r="I629" s="33">
        <f t="shared" si="9"/>
        <v>62</v>
      </c>
      <c r="J629" s="33" t="str">
        <f>VLOOKUP(C629,Customers!$A:$H,2,0)</f>
        <v>Pericles Comidas clásicas</v>
      </c>
      <c r="K629" s="33" t="str">
        <f>VLOOKUP(C629,Customers!$A:$H,6,0)</f>
        <v>Mexico</v>
      </c>
    </row>
    <row r="630" spans="2:11" x14ac:dyDescent="0.3">
      <c r="B630" s="25">
        <v>10475</v>
      </c>
      <c r="C630" s="25" t="s">
        <v>117</v>
      </c>
      <c r="D630" s="26">
        <v>43204</v>
      </c>
      <c r="E630" s="25">
        <v>31</v>
      </c>
      <c r="F630" s="33" t="str">
        <f>VLOOKUP(E630,Products!$A:$I,2,0)</f>
        <v>Gorgonzola Telino</v>
      </c>
      <c r="G630" s="27">
        <v>10</v>
      </c>
      <c r="H630" s="25">
        <v>35</v>
      </c>
      <c r="I630" s="33">
        <f t="shared" si="9"/>
        <v>350</v>
      </c>
      <c r="J630" s="33" t="str">
        <f>VLOOKUP(C630,Customers!$A:$H,2,0)</f>
        <v>Supręmes délices</v>
      </c>
      <c r="K630" s="33" t="str">
        <f>VLOOKUP(C630,Customers!$A:$H,6,0)</f>
        <v>Belgium</v>
      </c>
    </row>
    <row r="631" spans="2:11" x14ac:dyDescent="0.3">
      <c r="B631" s="25">
        <v>10475</v>
      </c>
      <c r="C631" s="25" t="s">
        <v>117</v>
      </c>
      <c r="D631" s="26">
        <v>43204</v>
      </c>
      <c r="E631" s="25">
        <v>66</v>
      </c>
      <c r="F631" s="33" t="str">
        <f>VLOOKUP(E631,Products!$A:$I,2,0)</f>
        <v>Louisiana Hot Spiced Okra</v>
      </c>
      <c r="G631" s="27">
        <v>13.6</v>
      </c>
      <c r="H631" s="25">
        <v>60</v>
      </c>
      <c r="I631" s="33">
        <f t="shared" si="9"/>
        <v>816</v>
      </c>
      <c r="J631" s="33" t="str">
        <f>VLOOKUP(C631,Customers!$A:$H,2,0)</f>
        <v>Supręmes délices</v>
      </c>
      <c r="K631" s="33" t="str">
        <f>VLOOKUP(C631,Customers!$A:$H,6,0)</f>
        <v>Belgium</v>
      </c>
    </row>
    <row r="632" spans="2:11" x14ac:dyDescent="0.3">
      <c r="B632" s="25">
        <v>10475</v>
      </c>
      <c r="C632" s="25" t="s">
        <v>117</v>
      </c>
      <c r="D632" s="26">
        <v>43204</v>
      </c>
      <c r="E632" s="25">
        <v>76</v>
      </c>
      <c r="F632" s="33" t="str">
        <f>VLOOKUP(E632,Products!$A:$I,2,0)</f>
        <v>Lakkalikööri</v>
      </c>
      <c r="G632" s="27">
        <v>14.4</v>
      </c>
      <c r="H632" s="25">
        <v>42</v>
      </c>
      <c r="I632" s="33">
        <f t="shared" si="9"/>
        <v>604.80000000000007</v>
      </c>
      <c r="J632" s="33" t="str">
        <f>VLOOKUP(C632,Customers!$A:$H,2,0)</f>
        <v>Supręmes délices</v>
      </c>
      <c r="K632" s="33" t="str">
        <f>VLOOKUP(C632,Customers!$A:$H,6,0)</f>
        <v>Belgium</v>
      </c>
    </row>
    <row r="633" spans="2:11" x14ac:dyDescent="0.3">
      <c r="B633" s="25">
        <v>10476</v>
      </c>
      <c r="C633" s="25" t="s">
        <v>121</v>
      </c>
      <c r="D633" s="26">
        <v>43207</v>
      </c>
      <c r="E633" s="25">
        <v>55</v>
      </c>
      <c r="F633" s="33" t="str">
        <f>VLOOKUP(E633,Products!$A:$I,2,0)</f>
        <v>Pâté chinois</v>
      </c>
      <c r="G633" s="27">
        <v>19.2</v>
      </c>
      <c r="H633" s="25">
        <v>2</v>
      </c>
      <c r="I633" s="33">
        <f t="shared" si="9"/>
        <v>38.4</v>
      </c>
      <c r="J633" s="33" t="str">
        <f>VLOOKUP(C633,Customers!$A:$H,2,0)</f>
        <v>HILARIÓN-Abastos</v>
      </c>
      <c r="K633" s="33" t="str">
        <f>VLOOKUP(C633,Customers!$A:$H,6,0)</f>
        <v>Venezuela</v>
      </c>
    </row>
    <row r="634" spans="2:11" x14ac:dyDescent="0.3">
      <c r="B634" s="25">
        <v>10476</v>
      </c>
      <c r="C634" s="25" t="s">
        <v>121</v>
      </c>
      <c r="D634" s="26">
        <v>43207</v>
      </c>
      <c r="E634" s="25">
        <v>70</v>
      </c>
      <c r="F634" s="33" t="str">
        <f>VLOOKUP(E634,Products!$A:$I,2,0)</f>
        <v>Outback Lager</v>
      </c>
      <c r="G634" s="27">
        <v>12</v>
      </c>
      <c r="H634" s="25">
        <v>12</v>
      </c>
      <c r="I634" s="33">
        <f t="shared" si="9"/>
        <v>144</v>
      </c>
      <c r="J634" s="33" t="str">
        <f>VLOOKUP(C634,Customers!$A:$H,2,0)</f>
        <v>HILARIÓN-Abastos</v>
      </c>
      <c r="K634" s="33" t="str">
        <f>VLOOKUP(C634,Customers!$A:$H,6,0)</f>
        <v>Venezuela</v>
      </c>
    </row>
    <row r="635" spans="2:11" x14ac:dyDescent="0.3">
      <c r="B635" s="25">
        <v>10477</v>
      </c>
      <c r="C635" s="25" t="s">
        <v>163</v>
      </c>
      <c r="D635" s="26">
        <v>43207</v>
      </c>
      <c r="E635" s="25">
        <v>1</v>
      </c>
      <c r="F635" s="33" t="str">
        <f>VLOOKUP(E635,Products!$A:$I,2,0)</f>
        <v>Chai</v>
      </c>
      <c r="G635" s="27">
        <v>14.4</v>
      </c>
      <c r="H635" s="25">
        <v>15</v>
      </c>
      <c r="I635" s="33">
        <f t="shared" si="9"/>
        <v>216</v>
      </c>
      <c r="J635" s="33" t="str">
        <f>VLOOKUP(C635,Customers!$A:$H,2,0)</f>
        <v>Princesa Isabel Vinhos</v>
      </c>
      <c r="K635" s="33" t="str">
        <f>VLOOKUP(C635,Customers!$A:$H,6,0)</f>
        <v>Portugal</v>
      </c>
    </row>
    <row r="636" spans="2:11" x14ac:dyDescent="0.3">
      <c r="B636" s="25">
        <v>10477</v>
      </c>
      <c r="C636" s="25" t="s">
        <v>163</v>
      </c>
      <c r="D636" s="26">
        <v>43207</v>
      </c>
      <c r="E636" s="25">
        <v>21</v>
      </c>
      <c r="F636" s="33" t="str">
        <f>VLOOKUP(E636,Products!$A:$I,2,0)</f>
        <v>Sir Rodney's Scones</v>
      </c>
      <c r="G636" s="27">
        <v>8</v>
      </c>
      <c r="H636" s="25">
        <v>21</v>
      </c>
      <c r="I636" s="33">
        <f t="shared" si="9"/>
        <v>168</v>
      </c>
      <c r="J636" s="33" t="str">
        <f>VLOOKUP(C636,Customers!$A:$H,2,0)</f>
        <v>Princesa Isabel Vinhos</v>
      </c>
      <c r="K636" s="33" t="str">
        <f>VLOOKUP(C636,Customers!$A:$H,6,0)</f>
        <v>Portugal</v>
      </c>
    </row>
    <row r="637" spans="2:11" x14ac:dyDescent="0.3">
      <c r="B637" s="25">
        <v>10477</v>
      </c>
      <c r="C637" s="25" t="s">
        <v>163</v>
      </c>
      <c r="D637" s="26">
        <v>43207</v>
      </c>
      <c r="E637" s="25">
        <v>39</v>
      </c>
      <c r="F637" s="33" t="str">
        <f>VLOOKUP(E637,Products!$A:$I,2,0)</f>
        <v>Chartreuse verte</v>
      </c>
      <c r="G637" s="27">
        <v>14.4</v>
      </c>
      <c r="H637" s="25">
        <v>20</v>
      </c>
      <c r="I637" s="33">
        <f t="shared" si="9"/>
        <v>288</v>
      </c>
      <c r="J637" s="33" t="str">
        <f>VLOOKUP(C637,Customers!$A:$H,2,0)</f>
        <v>Princesa Isabel Vinhos</v>
      </c>
      <c r="K637" s="33" t="str">
        <f>VLOOKUP(C637,Customers!$A:$H,6,0)</f>
        <v>Portugal</v>
      </c>
    </row>
    <row r="638" spans="2:11" x14ac:dyDescent="0.3">
      <c r="B638" s="25">
        <v>10478</v>
      </c>
      <c r="C638" s="25" t="s">
        <v>116</v>
      </c>
      <c r="D638" s="26">
        <v>43208</v>
      </c>
      <c r="E638" s="25">
        <v>10</v>
      </c>
      <c r="F638" s="33" t="str">
        <f>VLOOKUP(E638,Products!$A:$I,2,0)</f>
        <v>Ikura</v>
      </c>
      <c r="G638" s="27">
        <v>24.8</v>
      </c>
      <c r="H638" s="25">
        <v>20</v>
      </c>
      <c r="I638" s="33">
        <f t="shared" si="9"/>
        <v>496</v>
      </c>
      <c r="J638" s="33" t="str">
        <f>VLOOKUP(C638,Customers!$A:$H,2,0)</f>
        <v>Victuailles en stock</v>
      </c>
      <c r="K638" s="33" t="str">
        <f>VLOOKUP(C638,Customers!$A:$H,6,0)</f>
        <v>France</v>
      </c>
    </row>
    <row r="639" spans="2:11" x14ac:dyDescent="0.3">
      <c r="B639" s="25">
        <v>10479</v>
      </c>
      <c r="C639" s="25" t="s">
        <v>126</v>
      </c>
      <c r="D639" s="26">
        <v>43209</v>
      </c>
      <c r="E639" s="25">
        <v>38</v>
      </c>
      <c r="F639" s="33" t="str">
        <f>VLOOKUP(E639,Products!$A:$I,2,0)</f>
        <v>Côte de Blaye</v>
      </c>
      <c r="G639" s="27">
        <v>210.8</v>
      </c>
      <c r="H639" s="25">
        <v>30</v>
      </c>
      <c r="I639" s="33">
        <f t="shared" si="9"/>
        <v>6324</v>
      </c>
      <c r="J639" s="33" t="str">
        <f>VLOOKUP(C639,Customers!$A:$H,2,0)</f>
        <v>Rattlesnake Canyon Grocery</v>
      </c>
      <c r="K639" s="33" t="str">
        <f>VLOOKUP(C639,Customers!$A:$H,6,0)</f>
        <v>USA</v>
      </c>
    </row>
    <row r="640" spans="2:11" x14ac:dyDescent="0.3">
      <c r="B640" s="25">
        <v>10479</v>
      </c>
      <c r="C640" s="25" t="s">
        <v>126</v>
      </c>
      <c r="D640" s="26">
        <v>43209</v>
      </c>
      <c r="E640" s="25">
        <v>53</v>
      </c>
      <c r="F640" s="33" t="str">
        <f>VLOOKUP(E640,Products!$A:$I,2,0)</f>
        <v>Perth Pasties</v>
      </c>
      <c r="G640" s="27">
        <v>26.2</v>
      </c>
      <c r="H640" s="25">
        <v>28</v>
      </c>
      <c r="I640" s="33">
        <f t="shared" si="9"/>
        <v>733.6</v>
      </c>
      <c r="J640" s="33" t="str">
        <f>VLOOKUP(C640,Customers!$A:$H,2,0)</f>
        <v>Rattlesnake Canyon Grocery</v>
      </c>
      <c r="K640" s="33" t="str">
        <f>VLOOKUP(C640,Customers!$A:$H,6,0)</f>
        <v>USA</v>
      </c>
    </row>
    <row r="641" spans="2:11" x14ac:dyDescent="0.3">
      <c r="B641" s="25">
        <v>10479</v>
      </c>
      <c r="C641" s="25" t="s">
        <v>126</v>
      </c>
      <c r="D641" s="26">
        <v>43209</v>
      </c>
      <c r="E641" s="25">
        <v>59</v>
      </c>
      <c r="F641" s="33" t="str">
        <f>VLOOKUP(E641,Products!$A:$I,2,0)</f>
        <v>Raclette Courdavault</v>
      </c>
      <c r="G641" s="27">
        <v>44</v>
      </c>
      <c r="H641" s="25">
        <v>60</v>
      </c>
      <c r="I641" s="33">
        <f t="shared" si="9"/>
        <v>2640</v>
      </c>
      <c r="J641" s="33" t="str">
        <f>VLOOKUP(C641,Customers!$A:$H,2,0)</f>
        <v>Rattlesnake Canyon Grocery</v>
      </c>
      <c r="K641" s="33" t="str">
        <f>VLOOKUP(C641,Customers!$A:$H,6,0)</f>
        <v>USA</v>
      </c>
    </row>
    <row r="642" spans="2:11" x14ac:dyDescent="0.3">
      <c r="B642" s="25">
        <v>10479</v>
      </c>
      <c r="C642" s="25" t="s">
        <v>126</v>
      </c>
      <c r="D642" s="26">
        <v>43209</v>
      </c>
      <c r="E642" s="25">
        <v>64</v>
      </c>
      <c r="F642" s="33" t="str">
        <f>VLOOKUP(E642,Products!$A:$I,2,0)</f>
        <v>Wimmers gute Semmelknödel</v>
      </c>
      <c r="G642" s="27">
        <v>26.6</v>
      </c>
      <c r="H642" s="25">
        <v>30</v>
      </c>
      <c r="I642" s="33">
        <f t="shared" si="9"/>
        <v>798</v>
      </c>
      <c r="J642" s="33" t="str">
        <f>VLOOKUP(C642,Customers!$A:$H,2,0)</f>
        <v>Rattlesnake Canyon Grocery</v>
      </c>
      <c r="K642" s="33" t="str">
        <f>VLOOKUP(C642,Customers!$A:$H,6,0)</f>
        <v>USA</v>
      </c>
    </row>
    <row r="643" spans="2:11" x14ac:dyDescent="0.3">
      <c r="B643" s="25">
        <v>10480</v>
      </c>
      <c r="C643" s="25" t="s">
        <v>181</v>
      </c>
      <c r="D643" s="26">
        <v>43210</v>
      </c>
      <c r="E643" s="25">
        <v>47</v>
      </c>
      <c r="F643" s="33" t="str">
        <f>VLOOKUP(E643,Products!$A:$I,2,0)</f>
        <v>Zaanse koeken</v>
      </c>
      <c r="G643" s="27">
        <v>7.6</v>
      </c>
      <c r="H643" s="25">
        <v>30</v>
      </c>
      <c r="I643" s="33">
        <f t="shared" si="9"/>
        <v>228</v>
      </c>
      <c r="J643" s="33" t="str">
        <f>VLOOKUP(C643,Customers!$A:$H,2,0)</f>
        <v>Folies gourmandes</v>
      </c>
      <c r="K643" s="33" t="str">
        <f>VLOOKUP(C643,Customers!$A:$H,6,0)</f>
        <v>France</v>
      </c>
    </row>
    <row r="644" spans="2:11" x14ac:dyDescent="0.3">
      <c r="B644" s="25">
        <v>10480</v>
      </c>
      <c r="C644" s="25" t="s">
        <v>181</v>
      </c>
      <c r="D644" s="26">
        <v>43210</v>
      </c>
      <c r="E644" s="25">
        <v>59</v>
      </c>
      <c r="F644" s="33" t="str">
        <f>VLOOKUP(E644,Products!$A:$I,2,0)</f>
        <v>Raclette Courdavault</v>
      </c>
      <c r="G644" s="27">
        <v>44</v>
      </c>
      <c r="H644" s="25">
        <v>12</v>
      </c>
      <c r="I644" s="33">
        <f t="shared" si="9"/>
        <v>528</v>
      </c>
      <c r="J644" s="33" t="str">
        <f>VLOOKUP(C644,Customers!$A:$H,2,0)</f>
        <v>Folies gourmandes</v>
      </c>
      <c r="K644" s="33" t="str">
        <f>VLOOKUP(C644,Customers!$A:$H,6,0)</f>
        <v>France</v>
      </c>
    </row>
    <row r="645" spans="2:11" x14ac:dyDescent="0.3">
      <c r="B645" s="25">
        <v>10481</v>
      </c>
      <c r="C645" s="25" t="s">
        <v>142</v>
      </c>
      <c r="D645" s="26">
        <v>43210</v>
      </c>
      <c r="E645" s="25">
        <v>49</v>
      </c>
      <c r="F645" s="33" t="str">
        <f>VLOOKUP(E645,Products!$A:$I,2,0)</f>
        <v>Maxilaku</v>
      </c>
      <c r="G645" s="27">
        <v>16</v>
      </c>
      <c r="H645" s="25">
        <v>24</v>
      </c>
      <c r="I645" s="33">
        <f t="shared" si="9"/>
        <v>384</v>
      </c>
      <c r="J645" s="33" t="str">
        <f>VLOOKUP(C645,Customers!$A:$H,2,0)</f>
        <v>Ricardo Adocicados</v>
      </c>
      <c r="K645" s="33" t="str">
        <f>VLOOKUP(C645,Customers!$A:$H,6,0)</f>
        <v>Brazil</v>
      </c>
    </row>
    <row r="646" spans="2:11" x14ac:dyDescent="0.3">
      <c r="B646" s="25">
        <v>10481</v>
      </c>
      <c r="C646" s="25" t="s">
        <v>142</v>
      </c>
      <c r="D646" s="26">
        <v>43210</v>
      </c>
      <c r="E646" s="25">
        <v>60</v>
      </c>
      <c r="F646" s="33" t="str">
        <f>VLOOKUP(E646,Products!$A:$I,2,0)</f>
        <v>Camembert Pierrot</v>
      </c>
      <c r="G646" s="27">
        <v>27.2</v>
      </c>
      <c r="H646" s="25">
        <v>40</v>
      </c>
      <c r="I646" s="33">
        <f t="shared" si="9"/>
        <v>1088</v>
      </c>
      <c r="J646" s="33" t="str">
        <f>VLOOKUP(C646,Customers!$A:$H,2,0)</f>
        <v>Ricardo Adocicados</v>
      </c>
      <c r="K646" s="33" t="str">
        <f>VLOOKUP(C646,Customers!$A:$H,6,0)</f>
        <v>Brazil</v>
      </c>
    </row>
    <row r="647" spans="2:11" x14ac:dyDescent="0.3">
      <c r="B647" s="25">
        <v>10482</v>
      </c>
      <c r="C647" s="25" t="s">
        <v>187</v>
      </c>
      <c r="D647" s="26">
        <v>43211</v>
      </c>
      <c r="E647" s="25">
        <v>40</v>
      </c>
      <c r="F647" s="33" t="str">
        <f>VLOOKUP(E647,Products!$A:$I,2,0)</f>
        <v>Boston Crab Meat</v>
      </c>
      <c r="G647" s="27">
        <v>14.7</v>
      </c>
      <c r="H647" s="25">
        <v>10</v>
      </c>
      <c r="I647" s="33">
        <f t="shared" si="9"/>
        <v>147</v>
      </c>
      <c r="J647" s="33" t="str">
        <f>VLOOKUP(C647,Customers!$A:$H,2,0)</f>
        <v>Lazy K Kountry Store</v>
      </c>
      <c r="K647" s="33" t="str">
        <f>VLOOKUP(C647,Customers!$A:$H,6,0)</f>
        <v>USA</v>
      </c>
    </row>
    <row r="648" spans="2:11" x14ac:dyDescent="0.3">
      <c r="B648" s="25">
        <v>10483</v>
      </c>
      <c r="C648" s="25" t="s">
        <v>132</v>
      </c>
      <c r="D648" s="26">
        <v>43214</v>
      </c>
      <c r="E648" s="25">
        <v>34</v>
      </c>
      <c r="F648" s="33" t="str">
        <f>VLOOKUP(E648,Products!$A:$I,2,0)</f>
        <v>Sasquatch Ale</v>
      </c>
      <c r="G648" s="27">
        <v>11.2</v>
      </c>
      <c r="H648" s="25">
        <v>35</v>
      </c>
      <c r="I648" s="33">
        <f t="shared" si="9"/>
        <v>392</v>
      </c>
      <c r="J648" s="33" t="str">
        <f>VLOOKUP(C648,Customers!$A:$H,2,0)</f>
        <v>White Clover Markets</v>
      </c>
      <c r="K648" s="33" t="str">
        <f>VLOOKUP(C648,Customers!$A:$H,6,0)</f>
        <v>USA</v>
      </c>
    </row>
    <row r="649" spans="2:11" x14ac:dyDescent="0.3">
      <c r="B649" s="25">
        <v>10483</v>
      </c>
      <c r="C649" s="25" t="s">
        <v>132</v>
      </c>
      <c r="D649" s="26">
        <v>43214</v>
      </c>
      <c r="E649" s="25">
        <v>77</v>
      </c>
      <c r="F649" s="33" t="str">
        <f>VLOOKUP(E649,Products!$A:$I,2,0)</f>
        <v>Original Frankfurter grüne Soße</v>
      </c>
      <c r="G649" s="27">
        <v>10.4</v>
      </c>
      <c r="H649" s="25">
        <v>30</v>
      </c>
      <c r="I649" s="33">
        <f t="shared" si="9"/>
        <v>312</v>
      </c>
      <c r="J649" s="33" t="str">
        <f>VLOOKUP(C649,Customers!$A:$H,2,0)</f>
        <v>White Clover Markets</v>
      </c>
      <c r="K649" s="33" t="str">
        <f>VLOOKUP(C649,Customers!$A:$H,6,0)</f>
        <v>USA</v>
      </c>
    </row>
    <row r="650" spans="2:11" x14ac:dyDescent="0.3">
      <c r="B650" s="25">
        <v>10484</v>
      </c>
      <c r="C650" s="25" t="s">
        <v>144</v>
      </c>
      <c r="D650" s="26">
        <v>43214</v>
      </c>
      <c r="E650" s="25">
        <v>21</v>
      </c>
      <c r="F650" s="33" t="str">
        <f>VLOOKUP(E650,Products!$A:$I,2,0)</f>
        <v>Sir Rodney's Scones</v>
      </c>
      <c r="G650" s="27">
        <v>8</v>
      </c>
      <c r="H650" s="25">
        <v>14</v>
      </c>
      <c r="I650" s="33">
        <f t="shared" si="9"/>
        <v>112</v>
      </c>
      <c r="J650" s="33" t="str">
        <f>VLOOKUP(C650,Customers!$A:$H,2,0)</f>
        <v>B's Beverages</v>
      </c>
      <c r="K650" s="33" t="str">
        <f>VLOOKUP(C650,Customers!$A:$H,6,0)</f>
        <v>UK</v>
      </c>
    </row>
    <row r="651" spans="2:11" x14ac:dyDescent="0.3">
      <c r="B651" s="25">
        <v>10484</v>
      </c>
      <c r="C651" s="25" t="s">
        <v>144</v>
      </c>
      <c r="D651" s="26">
        <v>43214</v>
      </c>
      <c r="E651" s="25">
        <v>40</v>
      </c>
      <c r="F651" s="33" t="str">
        <f>VLOOKUP(E651,Products!$A:$I,2,0)</f>
        <v>Boston Crab Meat</v>
      </c>
      <c r="G651" s="27">
        <v>14.7</v>
      </c>
      <c r="H651" s="25">
        <v>10</v>
      </c>
      <c r="I651" s="33">
        <f t="shared" si="9"/>
        <v>147</v>
      </c>
      <c r="J651" s="33" t="str">
        <f>VLOOKUP(C651,Customers!$A:$H,2,0)</f>
        <v>B's Beverages</v>
      </c>
      <c r="K651" s="33" t="str">
        <f>VLOOKUP(C651,Customers!$A:$H,6,0)</f>
        <v>UK</v>
      </c>
    </row>
    <row r="652" spans="2:11" x14ac:dyDescent="0.3">
      <c r="B652" s="25">
        <v>10484</v>
      </c>
      <c r="C652" s="25" t="s">
        <v>144</v>
      </c>
      <c r="D652" s="26">
        <v>43214</v>
      </c>
      <c r="E652" s="25">
        <v>51</v>
      </c>
      <c r="F652" s="33" t="str">
        <f>VLOOKUP(E652,Products!$A:$I,2,0)</f>
        <v>Manjimup Dried Apples</v>
      </c>
      <c r="G652" s="27">
        <v>42.4</v>
      </c>
      <c r="H652" s="25">
        <v>3</v>
      </c>
      <c r="I652" s="33">
        <f t="shared" si="9"/>
        <v>127.19999999999999</v>
      </c>
      <c r="J652" s="33" t="str">
        <f>VLOOKUP(C652,Customers!$A:$H,2,0)</f>
        <v>B's Beverages</v>
      </c>
      <c r="K652" s="33" t="str">
        <f>VLOOKUP(C652,Customers!$A:$H,6,0)</f>
        <v>UK</v>
      </c>
    </row>
    <row r="653" spans="2:11" x14ac:dyDescent="0.3">
      <c r="B653" s="25">
        <v>10485</v>
      </c>
      <c r="C653" s="25" t="s">
        <v>180</v>
      </c>
      <c r="D653" s="26">
        <v>43215</v>
      </c>
      <c r="E653" s="25">
        <v>2</v>
      </c>
      <c r="F653" s="33" t="str">
        <f>VLOOKUP(E653,Products!$A:$I,2,0)</f>
        <v>Chang</v>
      </c>
      <c r="G653" s="27">
        <v>15.2</v>
      </c>
      <c r="H653" s="25">
        <v>20</v>
      </c>
      <c r="I653" s="33">
        <f t="shared" si="9"/>
        <v>304</v>
      </c>
      <c r="J653" s="33" t="str">
        <f>VLOOKUP(C653,Customers!$A:$H,2,0)</f>
        <v>LINO-Delicateses</v>
      </c>
      <c r="K653" s="33" t="str">
        <f>VLOOKUP(C653,Customers!$A:$H,6,0)</f>
        <v>Venezuela</v>
      </c>
    </row>
    <row r="654" spans="2:11" x14ac:dyDescent="0.3">
      <c r="B654" s="25">
        <v>10485</v>
      </c>
      <c r="C654" s="25" t="s">
        <v>180</v>
      </c>
      <c r="D654" s="26">
        <v>43215</v>
      </c>
      <c r="E654" s="25">
        <v>3</v>
      </c>
      <c r="F654" s="33" t="str">
        <f>VLOOKUP(E654,Products!$A:$I,2,0)</f>
        <v>Aniseed Syrup</v>
      </c>
      <c r="G654" s="27">
        <v>8</v>
      </c>
      <c r="H654" s="25">
        <v>20</v>
      </c>
      <c r="I654" s="33">
        <f t="shared" si="9"/>
        <v>160</v>
      </c>
      <c r="J654" s="33" t="str">
        <f>VLOOKUP(C654,Customers!$A:$H,2,0)</f>
        <v>LINO-Delicateses</v>
      </c>
      <c r="K654" s="33" t="str">
        <f>VLOOKUP(C654,Customers!$A:$H,6,0)</f>
        <v>Venezuela</v>
      </c>
    </row>
    <row r="655" spans="2:11" x14ac:dyDescent="0.3">
      <c r="B655" s="25">
        <v>10485</v>
      </c>
      <c r="C655" s="25" t="s">
        <v>180</v>
      </c>
      <c r="D655" s="26">
        <v>43215</v>
      </c>
      <c r="E655" s="25">
        <v>55</v>
      </c>
      <c r="F655" s="33" t="str">
        <f>VLOOKUP(E655,Products!$A:$I,2,0)</f>
        <v>Pâté chinois</v>
      </c>
      <c r="G655" s="27">
        <v>19.2</v>
      </c>
      <c r="H655" s="25">
        <v>30</v>
      </c>
      <c r="I655" s="33">
        <f t="shared" si="9"/>
        <v>576</v>
      </c>
      <c r="J655" s="33" t="str">
        <f>VLOOKUP(C655,Customers!$A:$H,2,0)</f>
        <v>LINO-Delicateses</v>
      </c>
      <c r="K655" s="33" t="str">
        <f>VLOOKUP(C655,Customers!$A:$H,6,0)</f>
        <v>Venezuela</v>
      </c>
    </row>
    <row r="656" spans="2:11" x14ac:dyDescent="0.3">
      <c r="B656" s="25">
        <v>10485</v>
      </c>
      <c r="C656" s="25" t="s">
        <v>180</v>
      </c>
      <c r="D656" s="26">
        <v>43215</v>
      </c>
      <c r="E656" s="25">
        <v>70</v>
      </c>
      <c r="F656" s="33" t="str">
        <f>VLOOKUP(E656,Products!$A:$I,2,0)</f>
        <v>Outback Lager</v>
      </c>
      <c r="G656" s="27">
        <v>12</v>
      </c>
      <c r="H656" s="25">
        <v>60</v>
      </c>
      <c r="I656" s="33">
        <f t="shared" si="9"/>
        <v>720</v>
      </c>
      <c r="J656" s="33" t="str">
        <f>VLOOKUP(C656,Customers!$A:$H,2,0)</f>
        <v>LINO-Delicateses</v>
      </c>
      <c r="K656" s="33" t="str">
        <f>VLOOKUP(C656,Customers!$A:$H,6,0)</f>
        <v>Venezuela</v>
      </c>
    </row>
    <row r="657" spans="2:11" x14ac:dyDescent="0.3">
      <c r="B657" s="25">
        <v>10486</v>
      </c>
      <c r="C657" s="25" t="s">
        <v>121</v>
      </c>
      <c r="D657" s="26">
        <v>43216</v>
      </c>
      <c r="E657" s="25">
        <v>11</v>
      </c>
      <c r="F657" s="33" t="str">
        <f>VLOOKUP(E657,Products!$A:$I,2,0)</f>
        <v>Queso Cabrales</v>
      </c>
      <c r="G657" s="27">
        <v>16.8</v>
      </c>
      <c r="H657" s="25">
        <v>5</v>
      </c>
      <c r="I657" s="33">
        <f t="shared" si="9"/>
        <v>84</v>
      </c>
      <c r="J657" s="33" t="str">
        <f>VLOOKUP(C657,Customers!$A:$H,2,0)</f>
        <v>HILARIÓN-Abastos</v>
      </c>
      <c r="K657" s="33" t="str">
        <f>VLOOKUP(C657,Customers!$A:$H,6,0)</f>
        <v>Venezuela</v>
      </c>
    </row>
    <row r="658" spans="2:11" x14ac:dyDescent="0.3">
      <c r="B658" s="25">
        <v>10486</v>
      </c>
      <c r="C658" s="25" t="s">
        <v>121</v>
      </c>
      <c r="D658" s="26">
        <v>43216</v>
      </c>
      <c r="E658" s="25">
        <v>51</v>
      </c>
      <c r="F658" s="33" t="str">
        <f>VLOOKUP(E658,Products!$A:$I,2,0)</f>
        <v>Manjimup Dried Apples</v>
      </c>
      <c r="G658" s="27">
        <v>42.4</v>
      </c>
      <c r="H658" s="25">
        <v>25</v>
      </c>
      <c r="I658" s="33">
        <f t="shared" si="9"/>
        <v>1060</v>
      </c>
      <c r="J658" s="33" t="str">
        <f>VLOOKUP(C658,Customers!$A:$H,2,0)</f>
        <v>HILARIÓN-Abastos</v>
      </c>
      <c r="K658" s="33" t="str">
        <f>VLOOKUP(C658,Customers!$A:$H,6,0)</f>
        <v>Venezuela</v>
      </c>
    </row>
    <row r="659" spans="2:11" x14ac:dyDescent="0.3">
      <c r="B659" s="25">
        <v>10486</v>
      </c>
      <c r="C659" s="25" t="s">
        <v>121</v>
      </c>
      <c r="D659" s="26">
        <v>43216</v>
      </c>
      <c r="E659" s="25">
        <v>74</v>
      </c>
      <c r="F659" s="33" t="str">
        <f>VLOOKUP(E659,Products!$A:$I,2,0)</f>
        <v>Longlife Tofu</v>
      </c>
      <c r="G659" s="27">
        <v>8</v>
      </c>
      <c r="H659" s="25">
        <v>16</v>
      </c>
      <c r="I659" s="33">
        <f t="shared" si="9"/>
        <v>128</v>
      </c>
      <c r="J659" s="33" t="str">
        <f>VLOOKUP(C659,Customers!$A:$H,2,0)</f>
        <v>HILARIÓN-Abastos</v>
      </c>
      <c r="K659" s="33" t="str">
        <f>VLOOKUP(C659,Customers!$A:$H,6,0)</f>
        <v>Venezuela</v>
      </c>
    </row>
    <row r="660" spans="2:11" x14ac:dyDescent="0.3">
      <c r="B660" s="25">
        <v>10487</v>
      </c>
      <c r="C660" s="25" t="s">
        <v>175</v>
      </c>
      <c r="D660" s="26">
        <v>43216</v>
      </c>
      <c r="E660" s="25">
        <v>19</v>
      </c>
      <c r="F660" s="33" t="str">
        <f>VLOOKUP(E660,Products!$A:$I,2,0)</f>
        <v>Teatime Chocolate Biscuits</v>
      </c>
      <c r="G660" s="27">
        <v>7.3</v>
      </c>
      <c r="H660" s="25">
        <v>5</v>
      </c>
      <c r="I660" s="33">
        <f t="shared" si="9"/>
        <v>36.5</v>
      </c>
      <c r="J660" s="33" t="str">
        <f>VLOOKUP(C660,Customers!$A:$H,2,0)</f>
        <v>Queen Cozinha</v>
      </c>
      <c r="K660" s="33" t="str">
        <f>VLOOKUP(C660,Customers!$A:$H,6,0)</f>
        <v>Brazil</v>
      </c>
    </row>
    <row r="661" spans="2:11" x14ac:dyDescent="0.3">
      <c r="B661" s="25">
        <v>10487</v>
      </c>
      <c r="C661" s="25" t="s">
        <v>175</v>
      </c>
      <c r="D661" s="26">
        <v>43216</v>
      </c>
      <c r="E661" s="25">
        <v>26</v>
      </c>
      <c r="F661" s="33" t="str">
        <f>VLOOKUP(E661,Products!$A:$I,2,0)</f>
        <v>Gumbär Gummibärchen</v>
      </c>
      <c r="G661" s="27">
        <v>24.9</v>
      </c>
      <c r="H661" s="25">
        <v>30</v>
      </c>
      <c r="I661" s="33">
        <f t="shared" si="9"/>
        <v>747</v>
      </c>
      <c r="J661" s="33" t="str">
        <f>VLOOKUP(C661,Customers!$A:$H,2,0)</f>
        <v>Queen Cozinha</v>
      </c>
      <c r="K661" s="33" t="str">
        <f>VLOOKUP(C661,Customers!$A:$H,6,0)</f>
        <v>Brazil</v>
      </c>
    </row>
    <row r="662" spans="2:11" x14ac:dyDescent="0.3">
      <c r="B662" s="25">
        <v>10487</v>
      </c>
      <c r="C662" s="25" t="s">
        <v>175</v>
      </c>
      <c r="D662" s="26">
        <v>43216</v>
      </c>
      <c r="E662" s="25">
        <v>54</v>
      </c>
      <c r="F662" s="33" t="str">
        <f>VLOOKUP(E662,Products!$A:$I,2,0)</f>
        <v>Tourtičre</v>
      </c>
      <c r="G662" s="27">
        <v>5.9</v>
      </c>
      <c r="H662" s="25">
        <v>24</v>
      </c>
      <c r="I662" s="33">
        <f t="shared" si="9"/>
        <v>141.60000000000002</v>
      </c>
      <c r="J662" s="33" t="str">
        <f>VLOOKUP(C662,Customers!$A:$H,2,0)</f>
        <v>Queen Cozinha</v>
      </c>
      <c r="K662" s="33" t="str">
        <f>VLOOKUP(C662,Customers!$A:$H,6,0)</f>
        <v>Brazil</v>
      </c>
    </row>
    <row r="663" spans="2:11" x14ac:dyDescent="0.3">
      <c r="B663" s="25">
        <v>10488</v>
      </c>
      <c r="C663" s="25" t="s">
        <v>130</v>
      </c>
      <c r="D663" s="26">
        <v>43217</v>
      </c>
      <c r="E663" s="25">
        <v>59</v>
      </c>
      <c r="F663" s="33" t="str">
        <f>VLOOKUP(E663,Products!$A:$I,2,0)</f>
        <v>Raclette Courdavault</v>
      </c>
      <c r="G663" s="27">
        <v>44</v>
      </c>
      <c r="H663" s="25">
        <v>30</v>
      </c>
      <c r="I663" s="33">
        <f t="shared" si="9"/>
        <v>1320</v>
      </c>
      <c r="J663" s="33" t="str">
        <f>VLOOKUP(C663,Customers!$A:$H,2,0)</f>
        <v>Frankenversand</v>
      </c>
      <c r="K663" s="33" t="str">
        <f>VLOOKUP(C663,Customers!$A:$H,6,0)</f>
        <v>Germany</v>
      </c>
    </row>
    <row r="664" spans="2:11" x14ac:dyDescent="0.3">
      <c r="B664" s="25">
        <v>10488</v>
      </c>
      <c r="C664" s="25" t="s">
        <v>130</v>
      </c>
      <c r="D664" s="26">
        <v>43217</v>
      </c>
      <c r="E664" s="25">
        <v>73</v>
      </c>
      <c r="F664" s="33" t="str">
        <f>VLOOKUP(E664,Products!$A:$I,2,0)</f>
        <v>Röd Kaviar</v>
      </c>
      <c r="G664" s="27">
        <v>12</v>
      </c>
      <c r="H664" s="25">
        <v>20</v>
      </c>
      <c r="I664" s="33">
        <f t="shared" si="9"/>
        <v>240</v>
      </c>
      <c r="J664" s="33" t="str">
        <f>VLOOKUP(C664,Customers!$A:$H,2,0)</f>
        <v>Frankenversand</v>
      </c>
      <c r="K664" s="33" t="str">
        <f>VLOOKUP(C664,Customers!$A:$H,6,0)</f>
        <v>Germany</v>
      </c>
    </row>
    <row r="665" spans="2:11" x14ac:dyDescent="0.3">
      <c r="B665" s="25">
        <v>10489</v>
      </c>
      <c r="C665" s="25" t="s">
        <v>167</v>
      </c>
      <c r="D665" s="26">
        <v>43218</v>
      </c>
      <c r="E665" s="25">
        <v>11</v>
      </c>
      <c r="F665" s="33" t="str">
        <f>VLOOKUP(E665,Products!$A:$I,2,0)</f>
        <v>Queso Cabrales</v>
      </c>
      <c r="G665" s="27">
        <v>16.8</v>
      </c>
      <c r="H665" s="25">
        <v>15</v>
      </c>
      <c r="I665" s="33">
        <f t="shared" si="9"/>
        <v>252</v>
      </c>
      <c r="J665" s="33" t="str">
        <f>VLOOKUP(C665,Customers!$A:$H,2,0)</f>
        <v>Piccolo und mehr</v>
      </c>
      <c r="K665" s="33" t="str">
        <f>VLOOKUP(C665,Customers!$A:$H,6,0)</f>
        <v>Austria</v>
      </c>
    </row>
    <row r="666" spans="2:11" x14ac:dyDescent="0.3">
      <c r="B666" s="25">
        <v>10489</v>
      </c>
      <c r="C666" s="25" t="s">
        <v>167</v>
      </c>
      <c r="D666" s="26">
        <v>43218</v>
      </c>
      <c r="E666" s="25">
        <v>16</v>
      </c>
      <c r="F666" s="33" t="str">
        <f>VLOOKUP(E666,Products!$A:$I,2,0)</f>
        <v>Pavlova</v>
      </c>
      <c r="G666" s="27">
        <v>13.9</v>
      </c>
      <c r="H666" s="25">
        <v>18</v>
      </c>
      <c r="I666" s="33">
        <f t="shared" si="9"/>
        <v>250.20000000000002</v>
      </c>
      <c r="J666" s="33" t="str">
        <f>VLOOKUP(C666,Customers!$A:$H,2,0)</f>
        <v>Piccolo und mehr</v>
      </c>
      <c r="K666" s="33" t="str">
        <f>VLOOKUP(C666,Customers!$A:$H,6,0)</f>
        <v>Austria</v>
      </c>
    </row>
    <row r="667" spans="2:11" x14ac:dyDescent="0.3">
      <c r="B667" s="25">
        <v>10490</v>
      </c>
      <c r="C667" s="25" t="s">
        <v>121</v>
      </c>
      <c r="D667" s="26">
        <v>43221</v>
      </c>
      <c r="E667" s="25">
        <v>59</v>
      </c>
      <c r="F667" s="33" t="str">
        <f>VLOOKUP(E667,Products!$A:$I,2,0)</f>
        <v>Raclette Courdavault</v>
      </c>
      <c r="G667" s="27">
        <v>44</v>
      </c>
      <c r="H667" s="25">
        <v>60</v>
      </c>
      <c r="I667" s="33">
        <f t="shared" ref="I667:I730" si="10">G667*H667</f>
        <v>2640</v>
      </c>
      <c r="J667" s="33" t="str">
        <f>VLOOKUP(C667,Customers!$A:$H,2,0)</f>
        <v>HILARIÓN-Abastos</v>
      </c>
      <c r="K667" s="33" t="str">
        <f>VLOOKUP(C667,Customers!$A:$H,6,0)</f>
        <v>Venezuela</v>
      </c>
    </row>
    <row r="668" spans="2:11" x14ac:dyDescent="0.3">
      <c r="B668" s="25">
        <v>10490</v>
      </c>
      <c r="C668" s="25" t="s">
        <v>121</v>
      </c>
      <c r="D668" s="26">
        <v>43221</v>
      </c>
      <c r="E668" s="25">
        <v>68</v>
      </c>
      <c r="F668" s="33" t="str">
        <f>VLOOKUP(E668,Products!$A:$I,2,0)</f>
        <v>Scottish Longbreads</v>
      </c>
      <c r="G668" s="27">
        <v>10</v>
      </c>
      <c r="H668" s="25">
        <v>30</v>
      </c>
      <c r="I668" s="33">
        <f t="shared" si="10"/>
        <v>300</v>
      </c>
      <c r="J668" s="33" t="str">
        <f>VLOOKUP(C668,Customers!$A:$H,2,0)</f>
        <v>HILARIÓN-Abastos</v>
      </c>
      <c r="K668" s="33" t="str">
        <f>VLOOKUP(C668,Customers!$A:$H,6,0)</f>
        <v>Venezuela</v>
      </c>
    </row>
    <row r="669" spans="2:11" x14ac:dyDescent="0.3">
      <c r="B669" s="25">
        <v>10490</v>
      </c>
      <c r="C669" s="25" t="s">
        <v>121</v>
      </c>
      <c r="D669" s="26">
        <v>43221</v>
      </c>
      <c r="E669" s="25">
        <v>75</v>
      </c>
      <c r="F669" s="33" t="str">
        <f>VLOOKUP(E669,Products!$A:$I,2,0)</f>
        <v>Rhönbräu Klosterbier</v>
      </c>
      <c r="G669" s="27">
        <v>6.2</v>
      </c>
      <c r="H669" s="25">
        <v>36</v>
      </c>
      <c r="I669" s="33">
        <f t="shared" si="10"/>
        <v>223.20000000000002</v>
      </c>
      <c r="J669" s="33" t="str">
        <f>VLOOKUP(C669,Customers!$A:$H,2,0)</f>
        <v>HILARIÓN-Abastos</v>
      </c>
      <c r="K669" s="33" t="str">
        <f>VLOOKUP(C669,Customers!$A:$H,6,0)</f>
        <v>Venezuela</v>
      </c>
    </row>
    <row r="670" spans="2:11" x14ac:dyDescent="0.3">
      <c r="B670" s="25">
        <v>10491</v>
      </c>
      <c r="C670" s="25" t="s">
        <v>160</v>
      </c>
      <c r="D670" s="26">
        <v>43221</v>
      </c>
      <c r="E670" s="25">
        <v>44</v>
      </c>
      <c r="F670" s="33" t="str">
        <f>VLOOKUP(E670,Products!$A:$I,2,0)</f>
        <v>Gula Malacca</v>
      </c>
      <c r="G670" s="27">
        <v>15.5</v>
      </c>
      <c r="H670" s="25">
        <v>15</v>
      </c>
      <c r="I670" s="33">
        <f t="shared" si="10"/>
        <v>232.5</v>
      </c>
      <c r="J670" s="33" t="str">
        <f>VLOOKUP(C670,Customers!$A:$H,2,0)</f>
        <v>Furia Bacalhau e Frutos do Mar</v>
      </c>
      <c r="K670" s="33" t="str">
        <f>VLOOKUP(C670,Customers!$A:$H,6,0)</f>
        <v>Portugal</v>
      </c>
    </row>
    <row r="671" spans="2:11" x14ac:dyDescent="0.3">
      <c r="B671" s="25">
        <v>10491</v>
      </c>
      <c r="C671" s="25" t="s">
        <v>160</v>
      </c>
      <c r="D671" s="26">
        <v>43221</v>
      </c>
      <c r="E671" s="25">
        <v>77</v>
      </c>
      <c r="F671" s="33" t="str">
        <f>VLOOKUP(E671,Products!$A:$I,2,0)</f>
        <v>Original Frankfurter grüne Soße</v>
      </c>
      <c r="G671" s="27">
        <v>10.4</v>
      </c>
      <c r="H671" s="25">
        <v>7</v>
      </c>
      <c r="I671" s="33">
        <f t="shared" si="10"/>
        <v>72.8</v>
      </c>
      <c r="J671" s="33" t="str">
        <f>VLOOKUP(C671,Customers!$A:$H,2,0)</f>
        <v>Furia Bacalhau e Frutos do Mar</v>
      </c>
      <c r="K671" s="33" t="str">
        <f>VLOOKUP(C671,Customers!$A:$H,6,0)</f>
        <v>Portugal</v>
      </c>
    </row>
    <row r="672" spans="2:11" x14ac:dyDescent="0.3">
      <c r="B672" s="25">
        <v>10492</v>
      </c>
      <c r="C672" s="25" t="s">
        <v>179</v>
      </c>
      <c r="D672" s="26">
        <v>43222</v>
      </c>
      <c r="E672" s="25">
        <v>25</v>
      </c>
      <c r="F672" s="33" t="str">
        <f>VLOOKUP(E672,Products!$A:$I,2,0)</f>
        <v>NuNuCa Nuß-Nougat-Creme</v>
      </c>
      <c r="G672" s="27">
        <v>11.2</v>
      </c>
      <c r="H672" s="25">
        <v>60</v>
      </c>
      <c r="I672" s="33">
        <f t="shared" si="10"/>
        <v>672</v>
      </c>
      <c r="J672" s="33" t="str">
        <f>VLOOKUP(C672,Customers!$A:$H,2,0)</f>
        <v>Bottom-Dollar Markets</v>
      </c>
      <c r="K672" s="33" t="str">
        <f>VLOOKUP(C672,Customers!$A:$H,6,0)</f>
        <v>Canada</v>
      </c>
    </row>
    <row r="673" spans="2:11" x14ac:dyDescent="0.3">
      <c r="B673" s="25">
        <v>10492</v>
      </c>
      <c r="C673" s="25" t="s">
        <v>179</v>
      </c>
      <c r="D673" s="26">
        <v>43222</v>
      </c>
      <c r="E673" s="25">
        <v>42</v>
      </c>
      <c r="F673" s="33" t="str">
        <f>VLOOKUP(E673,Products!$A:$I,2,0)</f>
        <v>Singaporean Hokkien Fried Mee</v>
      </c>
      <c r="G673" s="27">
        <v>11.2</v>
      </c>
      <c r="H673" s="25">
        <v>20</v>
      </c>
      <c r="I673" s="33">
        <f t="shared" si="10"/>
        <v>224</v>
      </c>
      <c r="J673" s="33" t="str">
        <f>VLOOKUP(C673,Customers!$A:$H,2,0)</f>
        <v>Bottom-Dollar Markets</v>
      </c>
      <c r="K673" s="33" t="str">
        <f>VLOOKUP(C673,Customers!$A:$H,6,0)</f>
        <v>Canada</v>
      </c>
    </row>
    <row r="674" spans="2:11" x14ac:dyDescent="0.3">
      <c r="B674" s="25">
        <v>10493</v>
      </c>
      <c r="C674" s="25" t="s">
        <v>166</v>
      </c>
      <c r="D674" s="26">
        <v>43223</v>
      </c>
      <c r="E674" s="25">
        <v>65</v>
      </c>
      <c r="F674" s="33" t="str">
        <f>VLOOKUP(E674,Products!$A:$I,2,0)</f>
        <v>Louisiana Fiery Hot Pepper Sauce</v>
      </c>
      <c r="G674" s="27">
        <v>16.8</v>
      </c>
      <c r="H674" s="25">
        <v>15</v>
      </c>
      <c r="I674" s="33">
        <f t="shared" si="10"/>
        <v>252</v>
      </c>
      <c r="J674" s="33" t="str">
        <f>VLOOKUP(C674,Customers!$A:$H,2,0)</f>
        <v>La maison d'Asie</v>
      </c>
      <c r="K674" s="33" t="str">
        <f>VLOOKUP(C674,Customers!$A:$H,6,0)</f>
        <v>France</v>
      </c>
    </row>
    <row r="675" spans="2:11" x14ac:dyDescent="0.3">
      <c r="B675" s="25">
        <v>10493</v>
      </c>
      <c r="C675" s="25" t="s">
        <v>166</v>
      </c>
      <c r="D675" s="26">
        <v>43223</v>
      </c>
      <c r="E675" s="25">
        <v>66</v>
      </c>
      <c r="F675" s="33" t="str">
        <f>VLOOKUP(E675,Products!$A:$I,2,0)</f>
        <v>Louisiana Hot Spiced Okra</v>
      </c>
      <c r="G675" s="27">
        <v>13.6</v>
      </c>
      <c r="H675" s="25">
        <v>10</v>
      </c>
      <c r="I675" s="33">
        <f t="shared" si="10"/>
        <v>136</v>
      </c>
      <c r="J675" s="33" t="str">
        <f>VLOOKUP(C675,Customers!$A:$H,2,0)</f>
        <v>La maison d'Asie</v>
      </c>
      <c r="K675" s="33" t="str">
        <f>VLOOKUP(C675,Customers!$A:$H,6,0)</f>
        <v>France</v>
      </c>
    </row>
    <row r="676" spans="2:11" x14ac:dyDescent="0.3">
      <c r="B676" s="25">
        <v>10493</v>
      </c>
      <c r="C676" s="25" t="s">
        <v>166</v>
      </c>
      <c r="D676" s="26">
        <v>43223</v>
      </c>
      <c r="E676" s="25">
        <v>69</v>
      </c>
      <c r="F676" s="33" t="str">
        <f>VLOOKUP(E676,Products!$A:$I,2,0)</f>
        <v>Gudbrandsdalsost</v>
      </c>
      <c r="G676" s="27">
        <v>28.8</v>
      </c>
      <c r="H676" s="25">
        <v>10</v>
      </c>
      <c r="I676" s="33">
        <f t="shared" si="10"/>
        <v>288</v>
      </c>
      <c r="J676" s="33" t="str">
        <f>VLOOKUP(C676,Customers!$A:$H,2,0)</f>
        <v>La maison d'Asie</v>
      </c>
      <c r="K676" s="33" t="str">
        <f>VLOOKUP(C676,Customers!$A:$H,6,0)</f>
        <v>France</v>
      </c>
    </row>
    <row r="677" spans="2:11" x14ac:dyDescent="0.3">
      <c r="B677" s="25">
        <v>10494</v>
      </c>
      <c r="C677" s="25" t="s">
        <v>145</v>
      </c>
      <c r="D677" s="26">
        <v>43223</v>
      </c>
      <c r="E677" s="25">
        <v>56</v>
      </c>
      <c r="F677" s="33" t="str">
        <f>VLOOKUP(E677,Products!$A:$I,2,0)</f>
        <v>Gnocchi di nonna Alice</v>
      </c>
      <c r="G677" s="27">
        <v>30.4</v>
      </c>
      <c r="H677" s="25">
        <v>30</v>
      </c>
      <c r="I677" s="33">
        <f t="shared" si="10"/>
        <v>912</v>
      </c>
      <c r="J677" s="33" t="str">
        <f>VLOOKUP(C677,Customers!$A:$H,2,0)</f>
        <v>Comércio Mineiro</v>
      </c>
      <c r="K677" s="33" t="str">
        <f>VLOOKUP(C677,Customers!$A:$H,6,0)</f>
        <v>Brazil</v>
      </c>
    </row>
    <row r="678" spans="2:11" x14ac:dyDescent="0.3">
      <c r="B678" s="25">
        <v>10495</v>
      </c>
      <c r="C678" s="25" t="s">
        <v>188</v>
      </c>
      <c r="D678" s="26">
        <v>43224</v>
      </c>
      <c r="E678" s="25">
        <v>23</v>
      </c>
      <c r="F678" s="33" t="str">
        <f>VLOOKUP(E678,Products!$A:$I,2,0)</f>
        <v>Tunnbröd</v>
      </c>
      <c r="G678" s="27">
        <v>7.2</v>
      </c>
      <c r="H678" s="25">
        <v>10</v>
      </c>
      <c r="I678" s="33">
        <f t="shared" si="10"/>
        <v>72</v>
      </c>
      <c r="J678" s="33" t="str">
        <f>VLOOKUP(C678,Customers!$A:$H,2,0)</f>
        <v>Laughing Bacchus Wine Cellars</v>
      </c>
      <c r="K678" s="33" t="str">
        <f>VLOOKUP(C678,Customers!$A:$H,6,0)</f>
        <v>Canada</v>
      </c>
    </row>
    <row r="679" spans="2:11" x14ac:dyDescent="0.3">
      <c r="B679" s="25">
        <v>10495</v>
      </c>
      <c r="C679" s="25" t="s">
        <v>188</v>
      </c>
      <c r="D679" s="26">
        <v>43224</v>
      </c>
      <c r="E679" s="25">
        <v>41</v>
      </c>
      <c r="F679" s="33" t="str">
        <f>VLOOKUP(E679,Products!$A:$I,2,0)</f>
        <v>Jack's New England Clam Chowder</v>
      </c>
      <c r="G679" s="27">
        <v>7.7</v>
      </c>
      <c r="H679" s="25">
        <v>20</v>
      </c>
      <c r="I679" s="33">
        <f t="shared" si="10"/>
        <v>154</v>
      </c>
      <c r="J679" s="33" t="str">
        <f>VLOOKUP(C679,Customers!$A:$H,2,0)</f>
        <v>Laughing Bacchus Wine Cellars</v>
      </c>
      <c r="K679" s="33" t="str">
        <f>VLOOKUP(C679,Customers!$A:$H,6,0)</f>
        <v>Canada</v>
      </c>
    </row>
    <row r="680" spans="2:11" x14ac:dyDescent="0.3">
      <c r="B680" s="25">
        <v>10495</v>
      </c>
      <c r="C680" s="25" t="s">
        <v>188</v>
      </c>
      <c r="D680" s="26">
        <v>43224</v>
      </c>
      <c r="E680" s="25">
        <v>77</v>
      </c>
      <c r="F680" s="33" t="str">
        <f>VLOOKUP(E680,Products!$A:$I,2,0)</f>
        <v>Original Frankfurter grüne Soße</v>
      </c>
      <c r="G680" s="27">
        <v>10.4</v>
      </c>
      <c r="H680" s="25">
        <v>5</v>
      </c>
      <c r="I680" s="33">
        <f t="shared" si="10"/>
        <v>52</v>
      </c>
      <c r="J680" s="33" t="str">
        <f>VLOOKUP(C680,Customers!$A:$H,2,0)</f>
        <v>Laughing Bacchus Wine Cellars</v>
      </c>
      <c r="K680" s="33" t="str">
        <f>VLOOKUP(C680,Customers!$A:$H,6,0)</f>
        <v>Canada</v>
      </c>
    </row>
    <row r="681" spans="2:11" x14ac:dyDescent="0.3">
      <c r="B681" s="25">
        <v>10496</v>
      </c>
      <c r="C681" s="25" t="s">
        <v>146</v>
      </c>
      <c r="D681" s="26">
        <v>43225</v>
      </c>
      <c r="E681" s="25">
        <v>31</v>
      </c>
      <c r="F681" s="33" t="str">
        <f>VLOOKUP(E681,Products!$A:$I,2,0)</f>
        <v>Gorgonzola Telino</v>
      </c>
      <c r="G681" s="27">
        <v>10</v>
      </c>
      <c r="H681" s="25">
        <v>20</v>
      </c>
      <c r="I681" s="33">
        <f t="shared" si="10"/>
        <v>200</v>
      </c>
      <c r="J681" s="33" t="str">
        <f>VLOOKUP(C681,Customers!$A:$H,2,0)</f>
        <v>Tradiçăo Hipermercados</v>
      </c>
      <c r="K681" s="33" t="str">
        <f>VLOOKUP(C681,Customers!$A:$H,6,0)</f>
        <v>Brazil</v>
      </c>
    </row>
    <row r="682" spans="2:11" x14ac:dyDescent="0.3">
      <c r="B682" s="25">
        <v>10497</v>
      </c>
      <c r="C682" s="25" t="s">
        <v>139</v>
      </c>
      <c r="D682" s="26">
        <v>43225</v>
      </c>
      <c r="E682" s="25">
        <v>56</v>
      </c>
      <c r="F682" s="33" t="str">
        <f>VLOOKUP(E682,Products!$A:$I,2,0)</f>
        <v>Gnocchi di nonna Alice</v>
      </c>
      <c r="G682" s="27">
        <v>30.4</v>
      </c>
      <c r="H682" s="25">
        <v>14</v>
      </c>
      <c r="I682" s="33">
        <f t="shared" si="10"/>
        <v>425.59999999999997</v>
      </c>
      <c r="J682" s="33" t="str">
        <f>VLOOKUP(C682,Customers!$A:$H,2,0)</f>
        <v>Lehmanns Marktstand</v>
      </c>
      <c r="K682" s="33" t="str">
        <f>VLOOKUP(C682,Customers!$A:$H,6,0)</f>
        <v>Germany</v>
      </c>
    </row>
    <row r="683" spans="2:11" x14ac:dyDescent="0.3">
      <c r="B683" s="25">
        <v>10497</v>
      </c>
      <c r="C683" s="25" t="s">
        <v>139</v>
      </c>
      <c r="D683" s="26">
        <v>43225</v>
      </c>
      <c r="E683" s="25">
        <v>72</v>
      </c>
      <c r="F683" s="33" t="str">
        <f>VLOOKUP(E683,Products!$A:$I,2,0)</f>
        <v>Mozzarella di Giovanni</v>
      </c>
      <c r="G683" s="27">
        <v>27.8</v>
      </c>
      <c r="H683" s="25">
        <v>25</v>
      </c>
      <c r="I683" s="33">
        <f t="shared" si="10"/>
        <v>695</v>
      </c>
      <c r="J683" s="33" t="str">
        <f>VLOOKUP(C683,Customers!$A:$H,2,0)</f>
        <v>Lehmanns Marktstand</v>
      </c>
      <c r="K683" s="33" t="str">
        <f>VLOOKUP(C683,Customers!$A:$H,6,0)</f>
        <v>Germany</v>
      </c>
    </row>
    <row r="684" spans="2:11" x14ac:dyDescent="0.3">
      <c r="B684" s="25">
        <v>10497</v>
      </c>
      <c r="C684" s="25" t="s">
        <v>139</v>
      </c>
      <c r="D684" s="26">
        <v>43225</v>
      </c>
      <c r="E684" s="25">
        <v>77</v>
      </c>
      <c r="F684" s="33" t="str">
        <f>VLOOKUP(E684,Products!$A:$I,2,0)</f>
        <v>Original Frankfurter grüne Soße</v>
      </c>
      <c r="G684" s="27">
        <v>10.4</v>
      </c>
      <c r="H684" s="25">
        <v>25</v>
      </c>
      <c r="I684" s="33">
        <f t="shared" si="10"/>
        <v>260</v>
      </c>
      <c r="J684" s="33" t="str">
        <f>VLOOKUP(C684,Customers!$A:$H,2,0)</f>
        <v>Lehmanns Marktstand</v>
      </c>
      <c r="K684" s="33" t="str">
        <f>VLOOKUP(C684,Customers!$A:$H,6,0)</f>
        <v>Germany</v>
      </c>
    </row>
    <row r="685" spans="2:11" x14ac:dyDescent="0.3">
      <c r="B685" s="25">
        <v>10498</v>
      </c>
      <c r="C685" s="25" t="s">
        <v>121</v>
      </c>
      <c r="D685" s="26">
        <v>43228</v>
      </c>
      <c r="E685" s="25">
        <v>24</v>
      </c>
      <c r="F685" s="33" t="str">
        <f>VLOOKUP(E685,Products!$A:$I,2,0)</f>
        <v>Guaraná Fantástica</v>
      </c>
      <c r="G685" s="27">
        <v>4.5</v>
      </c>
      <c r="H685" s="25">
        <v>14</v>
      </c>
      <c r="I685" s="33">
        <f t="shared" si="10"/>
        <v>63</v>
      </c>
      <c r="J685" s="33" t="str">
        <f>VLOOKUP(C685,Customers!$A:$H,2,0)</f>
        <v>HILARIÓN-Abastos</v>
      </c>
      <c r="K685" s="33" t="str">
        <f>VLOOKUP(C685,Customers!$A:$H,6,0)</f>
        <v>Venezuela</v>
      </c>
    </row>
    <row r="686" spans="2:11" x14ac:dyDescent="0.3">
      <c r="B686" s="25">
        <v>10498</v>
      </c>
      <c r="C686" s="25" t="s">
        <v>121</v>
      </c>
      <c r="D686" s="26">
        <v>43228</v>
      </c>
      <c r="E686" s="25">
        <v>40</v>
      </c>
      <c r="F686" s="33" t="str">
        <f>VLOOKUP(E686,Products!$A:$I,2,0)</f>
        <v>Boston Crab Meat</v>
      </c>
      <c r="G686" s="27">
        <v>18.399999999999999</v>
      </c>
      <c r="H686" s="25">
        <v>5</v>
      </c>
      <c r="I686" s="33">
        <f t="shared" si="10"/>
        <v>92</v>
      </c>
      <c r="J686" s="33" t="str">
        <f>VLOOKUP(C686,Customers!$A:$H,2,0)</f>
        <v>HILARIÓN-Abastos</v>
      </c>
      <c r="K686" s="33" t="str">
        <f>VLOOKUP(C686,Customers!$A:$H,6,0)</f>
        <v>Venezuela</v>
      </c>
    </row>
    <row r="687" spans="2:11" x14ac:dyDescent="0.3">
      <c r="B687" s="25">
        <v>10498</v>
      </c>
      <c r="C687" s="25" t="s">
        <v>121</v>
      </c>
      <c r="D687" s="26">
        <v>43228</v>
      </c>
      <c r="E687" s="25">
        <v>42</v>
      </c>
      <c r="F687" s="33" t="str">
        <f>VLOOKUP(E687,Products!$A:$I,2,0)</f>
        <v>Singaporean Hokkien Fried Mee</v>
      </c>
      <c r="G687" s="27">
        <v>14</v>
      </c>
      <c r="H687" s="25">
        <v>30</v>
      </c>
      <c r="I687" s="33">
        <f t="shared" si="10"/>
        <v>420</v>
      </c>
      <c r="J687" s="33" t="str">
        <f>VLOOKUP(C687,Customers!$A:$H,2,0)</f>
        <v>HILARIÓN-Abastos</v>
      </c>
      <c r="K687" s="33" t="str">
        <f>VLOOKUP(C687,Customers!$A:$H,6,0)</f>
        <v>Venezuela</v>
      </c>
    </row>
    <row r="688" spans="2:11" x14ac:dyDescent="0.3">
      <c r="B688" s="25">
        <v>10499</v>
      </c>
      <c r="C688" s="25" t="s">
        <v>141</v>
      </c>
      <c r="D688" s="26">
        <v>43229</v>
      </c>
      <c r="E688" s="25">
        <v>28</v>
      </c>
      <c r="F688" s="33" t="str">
        <f>VLOOKUP(E688,Products!$A:$I,2,0)</f>
        <v>Rössle Sauerkraut</v>
      </c>
      <c r="G688" s="27">
        <v>45.6</v>
      </c>
      <c r="H688" s="25">
        <v>20</v>
      </c>
      <c r="I688" s="33">
        <f t="shared" si="10"/>
        <v>912</v>
      </c>
      <c r="J688" s="33" t="str">
        <f>VLOOKUP(C688,Customers!$A:$H,2,0)</f>
        <v>LILA-Supermercado</v>
      </c>
      <c r="K688" s="33" t="str">
        <f>VLOOKUP(C688,Customers!$A:$H,6,0)</f>
        <v>Venezuela</v>
      </c>
    </row>
    <row r="689" spans="2:11" x14ac:dyDescent="0.3">
      <c r="B689" s="25">
        <v>10499</v>
      </c>
      <c r="C689" s="25" t="s">
        <v>141</v>
      </c>
      <c r="D689" s="26">
        <v>43229</v>
      </c>
      <c r="E689" s="25">
        <v>49</v>
      </c>
      <c r="F689" s="33" t="str">
        <f>VLOOKUP(E689,Products!$A:$I,2,0)</f>
        <v>Maxilaku</v>
      </c>
      <c r="G689" s="27">
        <v>20</v>
      </c>
      <c r="H689" s="25">
        <v>25</v>
      </c>
      <c r="I689" s="33">
        <f t="shared" si="10"/>
        <v>500</v>
      </c>
      <c r="J689" s="33" t="str">
        <f>VLOOKUP(C689,Customers!$A:$H,2,0)</f>
        <v>LILA-Supermercado</v>
      </c>
      <c r="K689" s="33" t="str">
        <f>VLOOKUP(C689,Customers!$A:$H,6,0)</f>
        <v>Venezuela</v>
      </c>
    </row>
    <row r="690" spans="2:11" x14ac:dyDescent="0.3">
      <c r="B690" s="25">
        <v>10500</v>
      </c>
      <c r="C690" s="25" t="s">
        <v>166</v>
      </c>
      <c r="D690" s="26">
        <v>43230</v>
      </c>
      <c r="E690" s="25">
        <v>15</v>
      </c>
      <c r="F690" s="33" t="str">
        <f>VLOOKUP(E690,Products!$A:$I,2,0)</f>
        <v>Genen Shouyu</v>
      </c>
      <c r="G690" s="27">
        <v>15.5</v>
      </c>
      <c r="H690" s="25">
        <v>12</v>
      </c>
      <c r="I690" s="33">
        <f t="shared" si="10"/>
        <v>186</v>
      </c>
      <c r="J690" s="33" t="str">
        <f>VLOOKUP(C690,Customers!$A:$H,2,0)</f>
        <v>La maison d'Asie</v>
      </c>
      <c r="K690" s="33" t="str">
        <f>VLOOKUP(C690,Customers!$A:$H,6,0)</f>
        <v>France</v>
      </c>
    </row>
    <row r="691" spans="2:11" x14ac:dyDescent="0.3">
      <c r="B691" s="25">
        <v>10500</v>
      </c>
      <c r="C691" s="25" t="s">
        <v>166</v>
      </c>
      <c r="D691" s="26">
        <v>43230</v>
      </c>
      <c r="E691" s="25">
        <v>28</v>
      </c>
      <c r="F691" s="33" t="str">
        <f>VLOOKUP(E691,Products!$A:$I,2,0)</f>
        <v>Rössle Sauerkraut</v>
      </c>
      <c r="G691" s="27">
        <v>45.6</v>
      </c>
      <c r="H691" s="25">
        <v>8</v>
      </c>
      <c r="I691" s="33">
        <f t="shared" si="10"/>
        <v>364.8</v>
      </c>
      <c r="J691" s="33" t="str">
        <f>VLOOKUP(C691,Customers!$A:$H,2,0)</f>
        <v>La maison d'Asie</v>
      </c>
      <c r="K691" s="33" t="str">
        <f>VLOOKUP(C691,Customers!$A:$H,6,0)</f>
        <v>France</v>
      </c>
    </row>
    <row r="692" spans="2:11" x14ac:dyDescent="0.3">
      <c r="B692" s="25">
        <v>10501</v>
      </c>
      <c r="C692" s="25" t="s">
        <v>189</v>
      </c>
      <c r="D692" s="26">
        <v>43230</v>
      </c>
      <c r="E692" s="25">
        <v>54</v>
      </c>
      <c r="F692" s="33" t="str">
        <f>VLOOKUP(E692,Products!$A:$I,2,0)</f>
        <v>Tourtičre</v>
      </c>
      <c r="G692" s="27">
        <v>7.45</v>
      </c>
      <c r="H692" s="25">
        <v>20</v>
      </c>
      <c r="I692" s="33">
        <f t="shared" si="10"/>
        <v>149</v>
      </c>
      <c r="J692" s="33" t="str">
        <f>VLOOKUP(C692,Customers!$A:$H,2,0)</f>
        <v>Blauer See Delikatessen</v>
      </c>
      <c r="K692" s="33" t="str">
        <f>VLOOKUP(C692,Customers!$A:$H,6,0)</f>
        <v>Germany</v>
      </c>
    </row>
    <row r="693" spans="2:11" x14ac:dyDescent="0.3">
      <c r="B693" s="25">
        <v>10502</v>
      </c>
      <c r="C693" s="25" t="s">
        <v>156</v>
      </c>
      <c r="D693" s="26">
        <v>43231</v>
      </c>
      <c r="E693" s="25">
        <v>45</v>
      </c>
      <c r="F693" s="33" t="str">
        <f>VLOOKUP(E693,Products!$A:$I,2,0)</f>
        <v>Rřgede sild</v>
      </c>
      <c r="G693" s="27">
        <v>9.5</v>
      </c>
      <c r="H693" s="25">
        <v>21</v>
      </c>
      <c r="I693" s="33">
        <f t="shared" si="10"/>
        <v>199.5</v>
      </c>
      <c r="J693" s="33" t="str">
        <f>VLOOKUP(C693,Customers!$A:$H,2,0)</f>
        <v>Pericles Comidas clásicas</v>
      </c>
      <c r="K693" s="33" t="str">
        <f>VLOOKUP(C693,Customers!$A:$H,6,0)</f>
        <v>Mexico</v>
      </c>
    </row>
    <row r="694" spans="2:11" x14ac:dyDescent="0.3">
      <c r="B694" s="25">
        <v>10502</v>
      </c>
      <c r="C694" s="25" t="s">
        <v>156</v>
      </c>
      <c r="D694" s="26">
        <v>43231</v>
      </c>
      <c r="E694" s="25">
        <v>53</v>
      </c>
      <c r="F694" s="33" t="str">
        <f>VLOOKUP(E694,Products!$A:$I,2,0)</f>
        <v>Perth Pasties</v>
      </c>
      <c r="G694" s="27">
        <v>32.799999999999997</v>
      </c>
      <c r="H694" s="25">
        <v>6</v>
      </c>
      <c r="I694" s="33">
        <f t="shared" si="10"/>
        <v>196.79999999999998</v>
      </c>
      <c r="J694" s="33" t="str">
        <f>VLOOKUP(C694,Customers!$A:$H,2,0)</f>
        <v>Pericles Comidas clásicas</v>
      </c>
      <c r="K694" s="33" t="str">
        <f>VLOOKUP(C694,Customers!$A:$H,6,0)</f>
        <v>Mexico</v>
      </c>
    </row>
    <row r="695" spans="2:11" x14ac:dyDescent="0.3">
      <c r="B695" s="25">
        <v>10502</v>
      </c>
      <c r="C695" s="25" t="s">
        <v>156</v>
      </c>
      <c r="D695" s="26">
        <v>43231</v>
      </c>
      <c r="E695" s="25">
        <v>67</v>
      </c>
      <c r="F695" s="33" t="str">
        <f>VLOOKUP(E695,Products!$A:$I,2,0)</f>
        <v>Laughing Lumberjack Lager</v>
      </c>
      <c r="G695" s="27">
        <v>14</v>
      </c>
      <c r="H695" s="25">
        <v>30</v>
      </c>
      <c r="I695" s="33">
        <f t="shared" si="10"/>
        <v>420</v>
      </c>
      <c r="J695" s="33" t="str">
        <f>VLOOKUP(C695,Customers!$A:$H,2,0)</f>
        <v>Pericles Comidas clásicas</v>
      </c>
      <c r="K695" s="33" t="str">
        <f>VLOOKUP(C695,Customers!$A:$H,6,0)</f>
        <v>Mexico</v>
      </c>
    </row>
    <row r="696" spans="2:11" x14ac:dyDescent="0.3">
      <c r="B696" s="25">
        <v>10503</v>
      </c>
      <c r="C696" s="25" t="s">
        <v>147</v>
      </c>
      <c r="D696" s="26">
        <v>43232</v>
      </c>
      <c r="E696" s="25">
        <v>14</v>
      </c>
      <c r="F696" s="33" t="str">
        <f>VLOOKUP(E696,Products!$A:$I,2,0)</f>
        <v>Tofu</v>
      </c>
      <c r="G696" s="27">
        <v>23.25</v>
      </c>
      <c r="H696" s="25">
        <v>70</v>
      </c>
      <c r="I696" s="33">
        <f t="shared" si="10"/>
        <v>1627.5</v>
      </c>
      <c r="J696" s="33" t="str">
        <f>VLOOKUP(C696,Customers!$A:$H,2,0)</f>
        <v>Hungry Owl All-Night Grocers</v>
      </c>
      <c r="K696" s="33" t="str">
        <f>VLOOKUP(C696,Customers!$A:$H,6,0)</f>
        <v>Ireland</v>
      </c>
    </row>
    <row r="697" spans="2:11" x14ac:dyDescent="0.3">
      <c r="B697" s="25">
        <v>10503</v>
      </c>
      <c r="C697" s="25" t="s">
        <v>147</v>
      </c>
      <c r="D697" s="26">
        <v>43232</v>
      </c>
      <c r="E697" s="25">
        <v>65</v>
      </c>
      <c r="F697" s="33" t="str">
        <f>VLOOKUP(E697,Products!$A:$I,2,0)</f>
        <v>Louisiana Fiery Hot Pepper Sauce</v>
      </c>
      <c r="G697" s="27">
        <v>21.05</v>
      </c>
      <c r="H697" s="25">
        <v>20</v>
      </c>
      <c r="I697" s="33">
        <f t="shared" si="10"/>
        <v>421</v>
      </c>
      <c r="J697" s="33" t="str">
        <f>VLOOKUP(C697,Customers!$A:$H,2,0)</f>
        <v>Hungry Owl All-Night Grocers</v>
      </c>
      <c r="K697" s="33" t="str">
        <f>VLOOKUP(C697,Customers!$A:$H,6,0)</f>
        <v>Ireland</v>
      </c>
    </row>
    <row r="698" spans="2:11" x14ac:dyDescent="0.3">
      <c r="B698" s="25">
        <v>10504</v>
      </c>
      <c r="C698" s="25" t="s">
        <v>132</v>
      </c>
      <c r="D698" s="26">
        <v>43232</v>
      </c>
      <c r="E698" s="25">
        <v>2</v>
      </c>
      <c r="F698" s="33" t="str">
        <f>VLOOKUP(E698,Products!$A:$I,2,0)</f>
        <v>Chang</v>
      </c>
      <c r="G698" s="27">
        <v>19</v>
      </c>
      <c r="H698" s="25">
        <v>12</v>
      </c>
      <c r="I698" s="33">
        <f t="shared" si="10"/>
        <v>228</v>
      </c>
      <c r="J698" s="33" t="str">
        <f>VLOOKUP(C698,Customers!$A:$H,2,0)</f>
        <v>White Clover Markets</v>
      </c>
      <c r="K698" s="33" t="str">
        <f>VLOOKUP(C698,Customers!$A:$H,6,0)</f>
        <v>USA</v>
      </c>
    </row>
    <row r="699" spans="2:11" x14ac:dyDescent="0.3">
      <c r="B699" s="25">
        <v>10504</v>
      </c>
      <c r="C699" s="25" t="s">
        <v>132</v>
      </c>
      <c r="D699" s="26">
        <v>43232</v>
      </c>
      <c r="E699" s="25">
        <v>21</v>
      </c>
      <c r="F699" s="33" t="str">
        <f>VLOOKUP(E699,Products!$A:$I,2,0)</f>
        <v>Sir Rodney's Scones</v>
      </c>
      <c r="G699" s="27">
        <v>10</v>
      </c>
      <c r="H699" s="25">
        <v>12</v>
      </c>
      <c r="I699" s="33">
        <f t="shared" si="10"/>
        <v>120</v>
      </c>
      <c r="J699" s="33" t="str">
        <f>VLOOKUP(C699,Customers!$A:$H,2,0)</f>
        <v>White Clover Markets</v>
      </c>
      <c r="K699" s="33" t="str">
        <f>VLOOKUP(C699,Customers!$A:$H,6,0)</f>
        <v>USA</v>
      </c>
    </row>
    <row r="700" spans="2:11" x14ac:dyDescent="0.3">
      <c r="B700" s="25">
        <v>10504</v>
      </c>
      <c r="C700" s="25" t="s">
        <v>132</v>
      </c>
      <c r="D700" s="26">
        <v>43232</v>
      </c>
      <c r="E700" s="25">
        <v>53</v>
      </c>
      <c r="F700" s="33" t="str">
        <f>VLOOKUP(E700,Products!$A:$I,2,0)</f>
        <v>Perth Pasties</v>
      </c>
      <c r="G700" s="27">
        <v>32.799999999999997</v>
      </c>
      <c r="H700" s="25">
        <v>10</v>
      </c>
      <c r="I700" s="33">
        <f t="shared" si="10"/>
        <v>328</v>
      </c>
      <c r="J700" s="33" t="str">
        <f>VLOOKUP(C700,Customers!$A:$H,2,0)</f>
        <v>White Clover Markets</v>
      </c>
      <c r="K700" s="33" t="str">
        <f>VLOOKUP(C700,Customers!$A:$H,6,0)</f>
        <v>USA</v>
      </c>
    </row>
    <row r="701" spans="2:11" x14ac:dyDescent="0.3">
      <c r="B701" s="25">
        <v>10504</v>
      </c>
      <c r="C701" s="25" t="s">
        <v>132</v>
      </c>
      <c r="D701" s="26">
        <v>43232</v>
      </c>
      <c r="E701" s="25">
        <v>61</v>
      </c>
      <c r="F701" s="33" t="str">
        <f>VLOOKUP(E701,Products!$A:$I,2,0)</f>
        <v>Sirop d'érable</v>
      </c>
      <c r="G701" s="27">
        <v>28.5</v>
      </c>
      <c r="H701" s="25">
        <v>25</v>
      </c>
      <c r="I701" s="33">
        <f t="shared" si="10"/>
        <v>712.5</v>
      </c>
      <c r="J701" s="33" t="str">
        <f>VLOOKUP(C701,Customers!$A:$H,2,0)</f>
        <v>White Clover Markets</v>
      </c>
      <c r="K701" s="33" t="str">
        <f>VLOOKUP(C701,Customers!$A:$H,6,0)</f>
        <v>USA</v>
      </c>
    </row>
    <row r="702" spans="2:11" x14ac:dyDescent="0.3">
      <c r="B702" s="25">
        <v>10505</v>
      </c>
      <c r="C702" s="25" t="s">
        <v>162</v>
      </c>
      <c r="D702" s="26">
        <v>43235</v>
      </c>
      <c r="E702" s="25">
        <v>62</v>
      </c>
      <c r="F702" s="33" t="str">
        <f>VLOOKUP(E702,Products!$A:$I,2,0)</f>
        <v>Tarte au sucre</v>
      </c>
      <c r="G702" s="27">
        <v>49.3</v>
      </c>
      <c r="H702" s="25">
        <v>3</v>
      </c>
      <c r="I702" s="33">
        <f t="shared" si="10"/>
        <v>147.89999999999998</v>
      </c>
      <c r="J702" s="33" t="str">
        <f>VLOOKUP(C702,Customers!$A:$H,2,0)</f>
        <v>Mčre Paillarde</v>
      </c>
      <c r="K702" s="33" t="str">
        <f>VLOOKUP(C702,Customers!$A:$H,6,0)</f>
        <v>Canada</v>
      </c>
    </row>
    <row r="703" spans="2:11" x14ac:dyDescent="0.3">
      <c r="B703" s="25">
        <v>10506</v>
      </c>
      <c r="C703" s="25" t="s">
        <v>157</v>
      </c>
      <c r="D703" s="26">
        <v>43236</v>
      </c>
      <c r="E703" s="25">
        <v>25</v>
      </c>
      <c r="F703" s="33" t="str">
        <f>VLOOKUP(E703,Products!$A:$I,2,0)</f>
        <v>NuNuCa Nuß-Nougat-Creme</v>
      </c>
      <c r="G703" s="27">
        <v>14</v>
      </c>
      <c r="H703" s="25">
        <v>18</v>
      </c>
      <c r="I703" s="33">
        <f t="shared" si="10"/>
        <v>252</v>
      </c>
      <c r="J703" s="33" t="str">
        <f>VLOOKUP(C703,Customers!$A:$H,2,0)</f>
        <v>Königlich Essen</v>
      </c>
      <c r="K703" s="33" t="str">
        <f>VLOOKUP(C703,Customers!$A:$H,6,0)</f>
        <v>Germany</v>
      </c>
    </row>
    <row r="704" spans="2:11" x14ac:dyDescent="0.3">
      <c r="B704" s="25">
        <v>10506</v>
      </c>
      <c r="C704" s="25" t="s">
        <v>157</v>
      </c>
      <c r="D704" s="26">
        <v>43236</v>
      </c>
      <c r="E704" s="25">
        <v>70</v>
      </c>
      <c r="F704" s="33" t="str">
        <f>VLOOKUP(E704,Products!$A:$I,2,0)</f>
        <v>Outback Lager</v>
      </c>
      <c r="G704" s="27">
        <v>15</v>
      </c>
      <c r="H704" s="25">
        <v>14</v>
      </c>
      <c r="I704" s="33">
        <f t="shared" si="10"/>
        <v>210</v>
      </c>
      <c r="J704" s="33" t="str">
        <f>VLOOKUP(C704,Customers!$A:$H,2,0)</f>
        <v>Königlich Essen</v>
      </c>
      <c r="K704" s="33" t="str">
        <f>VLOOKUP(C704,Customers!$A:$H,6,0)</f>
        <v>Germany</v>
      </c>
    </row>
    <row r="705" spans="2:11" x14ac:dyDescent="0.3">
      <c r="B705" s="25">
        <v>10507</v>
      </c>
      <c r="C705" s="25" t="s">
        <v>172</v>
      </c>
      <c r="D705" s="26">
        <v>43236</v>
      </c>
      <c r="E705" s="25">
        <v>43</v>
      </c>
      <c r="F705" s="33" t="str">
        <f>VLOOKUP(E705,Products!$A:$I,2,0)</f>
        <v>Ipoh Coffee</v>
      </c>
      <c r="G705" s="27">
        <v>46</v>
      </c>
      <c r="H705" s="25">
        <v>15</v>
      </c>
      <c r="I705" s="33">
        <f t="shared" si="10"/>
        <v>690</v>
      </c>
      <c r="J705" s="33" t="str">
        <f>VLOOKUP(C705,Customers!$A:$H,2,0)</f>
        <v>Antonio Moreno Taquería</v>
      </c>
      <c r="K705" s="33" t="str">
        <f>VLOOKUP(C705,Customers!$A:$H,6,0)</f>
        <v>Mexico</v>
      </c>
    </row>
    <row r="706" spans="2:11" x14ac:dyDescent="0.3">
      <c r="B706" s="25">
        <v>10507</v>
      </c>
      <c r="C706" s="25" t="s">
        <v>172</v>
      </c>
      <c r="D706" s="26">
        <v>43236</v>
      </c>
      <c r="E706" s="25">
        <v>48</v>
      </c>
      <c r="F706" s="33" t="str">
        <f>VLOOKUP(E706,Products!$A:$I,2,0)</f>
        <v>Chocolade</v>
      </c>
      <c r="G706" s="27">
        <v>12.75</v>
      </c>
      <c r="H706" s="25">
        <v>15</v>
      </c>
      <c r="I706" s="33">
        <f t="shared" si="10"/>
        <v>191.25</v>
      </c>
      <c r="J706" s="33" t="str">
        <f>VLOOKUP(C706,Customers!$A:$H,2,0)</f>
        <v>Antonio Moreno Taquería</v>
      </c>
      <c r="K706" s="33" t="str">
        <f>VLOOKUP(C706,Customers!$A:$H,6,0)</f>
        <v>Mexico</v>
      </c>
    </row>
    <row r="707" spans="2:11" x14ac:dyDescent="0.3">
      <c r="B707" s="25">
        <v>10508</v>
      </c>
      <c r="C707" s="25" t="s">
        <v>124</v>
      </c>
      <c r="D707" s="26">
        <v>43237</v>
      </c>
      <c r="E707" s="25">
        <v>13</v>
      </c>
      <c r="F707" s="33" t="str">
        <f>VLOOKUP(E707,Products!$A:$I,2,0)</f>
        <v>Konbu</v>
      </c>
      <c r="G707" s="27">
        <v>6</v>
      </c>
      <c r="H707" s="25">
        <v>10</v>
      </c>
      <c r="I707" s="33">
        <f t="shared" si="10"/>
        <v>60</v>
      </c>
      <c r="J707" s="33" t="str">
        <f>VLOOKUP(C707,Customers!$A:$H,2,0)</f>
        <v>Ottilies Käseladen</v>
      </c>
      <c r="K707" s="33" t="str">
        <f>VLOOKUP(C707,Customers!$A:$H,6,0)</f>
        <v>Germany</v>
      </c>
    </row>
    <row r="708" spans="2:11" x14ac:dyDescent="0.3">
      <c r="B708" s="25">
        <v>10508</v>
      </c>
      <c r="C708" s="25" t="s">
        <v>124</v>
      </c>
      <c r="D708" s="26">
        <v>43237</v>
      </c>
      <c r="E708" s="25">
        <v>39</v>
      </c>
      <c r="F708" s="33" t="str">
        <f>VLOOKUP(E708,Products!$A:$I,2,0)</f>
        <v>Chartreuse verte</v>
      </c>
      <c r="G708" s="27">
        <v>18</v>
      </c>
      <c r="H708" s="25">
        <v>10</v>
      </c>
      <c r="I708" s="33">
        <f t="shared" si="10"/>
        <v>180</v>
      </c>
      <c r="J708" s="33" t="str">
        <f>VLOOKUP(C708,Customers!$A:$H,2,0)</f>
        <v>Ottilies Käseladen</v>
      </c>
      <c r="K708" s="33" t="str">
        <f>VLOOKUP(C708,Customers!$A:$H,6,0)</f>
        <v>Germany</v>
      </c>
    </row>
    <row r="709" spans="2:11" x14ac:dyDescent="0.3">
      <c r="B709" s="25">
        <v>10509</v>
      </c>
      <c r="C709" s="25" t="s">
        <v>189</v>
      </c>
      <c r="D709" s="26">
        <v>43238</v>
      </c>
      <c r="E709" s="25">
        <v>28</v>
      </c>
      <c r="F709" s="33" t="str">
        <f>VLOOKUP(E709,Products!$A:$I,2,0)</f>
        <v>Rössle Sauerkraut</v>
      </c>
      <c r="G709" s="27">
        <v>45.6</v>
      </c>
      <c r="H709" s="25">
        <v>3</v>
      </c>
      <c r="I709" s="33">
        <f t="shared" si="10"/>
        <v>136.80000000000001</v>
      </c>
      <c r="J709" s="33" t="str">
        <f>VLOOKUP(C709,Customers!$A:$H,2,0)</f>
        <v>Blauer See Delikatessen</v>
      </c>
      <c r="K709" s="33" t="str">
        <f>VLOOKUP(C709,Customers!$A:$H,6,0)</f>
        <v>Germany</v>
      </c>
    </row>
    <row r="710" spans="2:11" x14ac:dyDescent="0.3">
      <c r="B710" s="25">
        <v>10510</v>
      </c>
      <c r="C710" s="25" t="s">
        <v>158</v>
      </c>
      <c r="D710" s="26">
        <v>43239</v>
      </c>
      <c r="E710" s="25">
        <v>29</v>
      </c>
      <c r="F710" s="33" t="str">
        <f>VLOOKUP(E710,Products!$A:$I,2,0)</f>
        <v>Thüringer Rostbratwurst</v>
      </c>
      <c r="G710" s="27">
        <v>123.79</v>
      </c>
      <c r="H710" s="25">
        <v>36</v>
      </c>
      <c r="I710" s="33">
        <f t="shared" si="10"/>
        <v>4456.4400000000005</v>
      </c>
      <c r="J710" s="33" t="str">
        <f>VLOOKUP(C710,Customers!$A:$H,2,0)</f>
        <v>Save-a-lot Markets</v>
      </c>
      <c r="K710" s="33" t="str">
        <f>VLOOKUP(C710,Customers!$A:$H,6,0)</f>
        <v>USA</v>
      </c>
    </row>
    <row r="711" spans="2:11" x14ac:dyDescent="0.3">
      <c r="B711" s="25">
        <v>10510</v>
      </c>
      <c r="C711" s="25" t="s">
        <v>158</v>
      </c>
      <c r="D711" s="26">
        <v>43239</v>
      </c>
      <c r="E711" s="25">
        <v>75</v>
      </c>
      <c r="F711" s="33" t="str">
        <f>VLOOKUP(E711,Products!$A:$I,2,0)</f>
        <v>Rhönbräu Klosterbier</v>
      </c>
      <c r="G711" s="27">
        <v>7.75</v>
      </c>
      <c r="H711" s="25">
        <v>36</v>
      </c>
      <c r="I711" s="33">
        <f t="shared" si="10"/>
        <v>279</v>
      </c>
      <c r="J711" s="33" t="str">
        <f>VLOOKUP(C711,Customers!$A:$H,2,0)</f>
        <v>Save-a-lot Markets</v>
      </c>
      <c r="K711" s="33" t="str">
        <f>VLOOKUP(C711,Customers!$A:$H,6,0)</f>
        <v>USA</v>
      </c>
    </row>
    <row r="712" spans="2:11" x14ac:dyDescent="0.3">
      <c r="B712" s="25">
        <v>10511</v>
      </c>
      <c r="C712" s="25" t="s">
        <v>161</v>
      </c>
      <c r="D712" s="26">
        <v>43239</v>
      </c>
      <c r="E712" s="25">
        <v>4</v>
      </c>
      <c r="F712" s="33" t="str">
        <f>VLOOKUP(E712,Products!$A:$I,2,0)</f>
        <v>Chef Anton's Cajun Seasoning</v>
      </c>
      <c r="G712" s="27">
        <v>22</v>
      </c>
      <c r="H712" s="25">
        <v>50</v>
      </c>
      <c r="I712" s="33">
        <f t="shared" si="10"/>
        <v>1100</v>
      </c>
      <c r="J712" s="33" t="str">
        <f>VLOOKUP(C712,Customers!$A:$H,2,0)</f>
        <v>Bon app'</v>
      </c>
      <c r="K712" s="33" t="str">
        <f>VLOOKUP(C712,Customers!$A:$H,6,0)</f>
        <v>France</v>
      </c>
    </row>
    <row r="713" spans="2:11" x14ac:dyDescent="0.3">
      <c r="B713" s="25">
        <v>10511</v>
      </c>
      <c r="C713" s="25" t="s">
        <v>161</v>
      </c>
      <c r="D713" s="26">
        <v>43239</v>
      </c>
      <c r="E713" s="25">
        <v>7</v>
      </c>
      <c r="F713" s="33" t="str">
        <f>VLOOKUP(E713,Products!$A:$I,2,0)</f>
        <v>Uncle Bob's Organic Dried Pears</v>
      </c>
      <c r="G713" s="27">
        <v>30</v>
      </c>
      <c r="H713" s="25">
        <v>50</v>
      </c>
      <c r="I713" s="33">
        <f t="shared" si="10"/>
        <v>1500</v>
      </c>
      <c r="J713" s="33" t="str">
        <f>VLOOKUP(C713,Customers!$A:$H,2,0)</f>
        <v>Bon app'</v>
      </c>
      <c r="K713" s="33" t="str">
        <f>VLOOKUP(C713,Customers!$A:$H,6,0)</f>
        <v>France</v>
      </c>
    </row>
    <row r="714" spans="2:11" x14ac:dyDescent="0.3">
      <c r="B714" s="25">
        <v>10511</v>
      </c>
      <c r="C714" s="25" t="s">
        <v>161</v>
      </c>
      <c r="D714" s="26">
        <v>43239</v>
      </c>
      <c r="E714" s="25">
        <v>8</v>
      </c>
      <c r="F714" s="33" t="str">
        <f>VLOOKUP(E714,Products!$A:$I,2,0)</f>
        <v>Northwoods Cranberry Sauce</v>
      </c>
      <c r="G714" s="27">
        <v>40</v>
      </c>
      <c r="H714" s="25">
        <v>10</v>
      </c>
      <c r="I714" s="33">
        <f t="shared" si="10"/>
        <v>400</v>
      </c>
      <c r="J714" s="33" t="str">
        <f>VLOOKUP(C714,Customers!$A:$H,2,0)</f>
        <v>Bon app'</v>
      </c>
      <c r="K714" s="33" t="str">
        <f>VLOOKUP(C714,Customers!$A:$H,6,0)</f>
        <v>France</v>
      </c>
    </row>
    <row r="715" spans="2:11" x14ac:dyDescent="0.3">
      <c r="B715" s="25">
        <v>10512</v>
      </c>
      <c r="C715" s="25" t="s">
        <v>165</v>
      </c>
      <c r="D715" s="26">
        <v>43242</v>
      </c>
      <c r="E715" s="25">
        <v>24</v>
      </c>
      <c r="F715" s="33" t="str">
        <f>VLOOKUP(E715,Products!$A:$I,2,0)</f>
        <v>Guaraná Fantástica</v>
      </c>
      <c r="G715" s="27">
        <v>4.5</v>
      </c>
      <c r="H715" s="25">
        <v>10</v>
      </c>
      <c r="I715" s="33">
        <f t="shared" si="10"/>
        <v>45</v>
      </c>
      <c r="J715" s="33" t="str">
        <f>VLOOKUP(C715,Customers!$A:$H,2,0)</f>
        <v>Familia Arquibaldo</v>
      </c>
      <c r="K715" s="33" t="str">
        <f>VLOOKUP(C715,Customers!$A:$H,6,0)</f>
        <v>Brazil</v>
      </c>
    </row>
    <row r="716" spans="2:11" x14ac:dyDescent="0.3">
      <c r="B716" s="25">
        <v>10512</v>
      </c>
      <c r="C716" s="25" t="s">
        <v>165</v>
      </c>
      <c r="D716" s="26">
        <v>43242</v>
      </c>
      <c r="E716" s="25">
        <v>46</v>
      </c>
      <c r="F716" s="33" t="str">
        <f>VLOOKUP(E716,Products!$A:$I,2,0)</f>
        <v>Spegesild</v>
      </c>
      <c r="G716" s="27">
        <v>12</v>
      </c>
      <c r="H716" s="25">
        <v>9</v>
      </c>
      <c r="I716" s="33">
        <f t="shared" si="10"/>
        <v>108</v>
      </c>
      <c r="J716" s="33" t="str">
        <f>VLOOKUP(C716,Customers!$A:$H,2,0)</f>
        <v>Familia Arquibaldo</v>
      </c>
      <c r="K716" s="33" t="str">
        <f>VLOOKUP(C716,Customers!$A:$H,6,0)</f>
        <v>Brazil</v>
      </c>
    </row>
    <row r="717" spans="2:11" x14ac:dyDescent="0.3">
      <c r="B717" s="25">
        <v>10512</v>
      </c>
      <c r="C717" s="25" t="s">
        <v>165</v>
      </c>
      <c r="D717" s="26">
        <v>43242</v>
      </c>
      <c r="E717" s="25">
        <v>47</v>
      </c>
      <c r="F717" s="33" t="str">
        <f>VLOOKUP(E717,Products!$A:$I,2,0)</f>
        <v>Zaanse koeken</v>
      </c>
      <c r="G717" s="27">
        <v>9.5</v>
      </c>
      <c r="H717" s="25">
        <v>6</v>
      </c>
      <c r="I717" s="33">
        <f t="shared" si="10"/>
        <v>57</v>
      </c>
      <c r="J717" s="33" t="str">
        <f>VLOOKUP(C717,Customers!$A:$H,2,0)</f>
        <v>Familia Arquibaldo</v>
      </c>
      <c r="K717" s="33" t="str">
        <f>VLOOKUP(C717,Customers!$A:$H,6,0)</f>
        <v>Brazil</v>
      </c>
    </row>
    <row r="718" spans="2:11" x14ac:dyDescent="0.3">
      <c r="B718" s="25">
        <v>10512</v>
      </c>
      <c r="C718" s="25" t="s">
        <v>165</v>
      </c>
      <c r="D718" s="26">
        <v>43242</v>
      </c>
      <c r="E718" s="25">
        <v>60</v>
      </c>
      <c r="F718" s="33" t="str">
        <f>VLOOKUP(E718,Products!$A:$I,2,0)</f>
        <v>Camembert Pierrot</v>
      </c>
      <c r="G718" s="27">
        <v>34</v>
      </c>
      <c r="H718" s="25">
        <v>12</v>
      </c>
      <c r="I718" s="33">
        <f t="shared" si="10"/>
        <v>408</v>
      </c>
      <c r="J718" s="33" t="str">
        <f>VLOOKUP(C718,Customers!$A:$H,2,0)</f>
        <v>Familia Arquibaldo</v>
      </c>
      <c r="K718" s="33" t="str">
        <f>VLOOKUP(C718,Customers!$A:$H,6,0)</f>
        <v>Brazil</v>
      </c>
    </row>
    <row r="719" spans="2:11" x14ac:dyDescent="0.3">
      <c r="B719" s="25">
        <v>10513</v>
      </c>
      <c r="C719" s="25" t="s">
        <v>148</v>
      </c>
      <c r="D719" s="26">
        <v>43243</v>
      </c>
      <c r="E719" s="25">
        <v>21</v>
      </c>
      <c r="F719" s="33" t="str">
        <f>VLOOKUP(E719,Products!$A:$I,2,0)</f>
        <v>Sir Rodney's Scones</v>
      </c>
      <c r="G719" s="27">
        <v>10</v>
      </c>
      <c r="H719" s="25">
        <v>40</v>
      </c>
      <c r="I719" s="33">
        <f t="shared" si="10"/>
        <v>400</v>
      </c>
      <c r="J719" s="33" t="str">
        <f>VLOOKUP(C719,Customers!$A:$H,2,0)</f>
        <v>Die Wandernde Kuh</v>
      </c>
      <c r="K719" s="33" t="str">
        <f>VLOOKUP(C719,Customers!$A:$H,6,0)</f>
        <v>Germany</v>
      </c>
    </row>
    <row r="720" spans="2:11" x14ac:dyDescent="0.3">
      <c r="B720" s="25">
        <v>10513</v>
      </c>
      <c r="C720" s="25" t="s">
        <v>148</v>
      </c>
      <c r="D720" s="26">
        <v>43243</v>
      </c>
      <c r="E720" s="25">
        <v>32</v>
      </c>
      <c r="F720" s="33" t="str">
        <f>VLOOKUP(E720,Products!$A:$I,2,0)</f>
        <v>Mascarpone Fabioli</v>
      </c>
      <c r="G720" s="27">
        <v>32</v>
      </c>
      <c r="H720" s="25">
        <v>50</v>
      </c>
      <c r="I720" s="33">
        <f t="shared" si="10"/>
        <v>1600</v>
      </c>
      <c r="J720" s="33" t="str">
        <f>VLOOKUP(C720,Customers!$A:$H,2,0)</f>
        <v>Die Wandernde Kuh</v>
      </c>
      <c r="K720" s="33" t="str">
        <f>VLOOKUP(C720,Customers!$A:$H,6,0)</f>
        <v>Germany</v>
      </c>
    </row>
    <row r="721" spans="2:11" x14ac:dyDescent="0.3">
      <c r="B721" s="25">
        <v>10513</v>
      </c>
      <c r="C721" s="25" t="s">
        <v>148</v>
      </c>
      <c r="D721" s="26">
        <v>43243</v>
      </c>
      <c r="E721" s="25">
        <v>61</v>
      </c>
      <c r="F721" s="33" t="str">
        <f>VLOOKUP(E721,Products!$A:$I,2,0)</f>
        <v>Sirop d'érable</v>
      </c>
      <c r="G721" s="27">
        <v>28.5</v>
      </c>
      <c r="H721" s="25">
        <v>15</v>
      </c>
      <c r="I721" s="33">
        <f t="shared" si="10"/>
        <v>427.5</v>
      </c>
      <c r="J721" s="33" t="str">
        <f>VLOOKUP(C721,Customers!$A:$H,2,0)</f>
        <v>Die Wandernde Kuh</v>
      </c>
      <c r="K721" s="33" t="str">
        <f>VLOOKUP(C721,Customers!$A:$H,6,0)</f>
        <v>Germany</v>
      </c>
    </row>
    <row r="722" spans="2:11" x14ac:dyDescent="0.3">
      <c r="B722" s="25">
        <v>10514</v>
      </c>
      <c r="C722" s="25" t="s">
        <v>122</v>
      </c>
      <c r="D722" s="26">
        <v>43243</v>
      </c>
      <c r="E722" s="25">
        <v>20</v>
      </c>
      <c r="F722" s="33" t="str">
        <f>VLOOKUP(E722,Products!$A:$I,2,0)</f>
        <v>Sir Rodney's Marmalade</v>
      </c>
      <c r="G722" s="27">
        <v>81</v>
      </c>
      <c r="H722" s="25">
        <v>39</v>
      </c>
      <c r="I722" s="33">
        <f t="shared" si="10"/>
        <v>3159</v>
      </c>
      <c r="J722" s="33" t="str">
        <f>VLOOKUP(C722,Customers!$A:$H,2,0)</f>
        <v>Ernst Handel</v>
      </c>
      <c r="K722" s="33" t="str">
        <f>VLOOKUP(C722,Customers!$A:$H,6,0)</f>
        <v>Austria</v>
      </c>
    </row>
    <row r="723" spans="2:11" x14ac:dyDescent="0.3">
      <c r="B723" s="25">
        <v>10514</v>
      </c>
      <c r="C723" s="25" t="s">
        <v>122</v>
      </c>
      <c r="D723" s="26">
        <v>43243</v>
      </c>
      <c r="E723" s="25">
        <v>28</v>
      </c>
      <c r="F723" s="33" t="str">
        <f>VLOOKUP(E723,Products!$A:$I,2,0)</f>
        <v>Rössle Sauerkraut</v>
      </c>
      <c r="G723" s="27">
        <v>45.6</v>
      </c>
      <c r="H723" s="25">
        <v>35</v>
      </c>
      <c r="I723" s="33">
        <f t="shared" si="10"/>
        <v>1596</v>
      </c>
      <c r="J723" s="33" t="str">
        <f>VLOOKUP(C723,Customers!$A:$H,2,0)</f>
        <v>Ernst Handel</v>
      </c>
      <c r="K723" s="33" t="str">
        <f>VLOOKUP(C723,Customers!$A:$H,6,0)</f>
        <v>Austria</v>
      </c>
    </row>
    <row r="724" spans="2:11" x14ac:dyDescent="0.3">
      <c r="B724" s="25">
        <v>10514</v>
      </c>
      <c r="C724" s="25" t="s">
        <v>122</v>
      </c>
      <c r="D724" s="26">
        <v>43243</v>
      </c>
      <c r="E724" s="25">
        <v>56</v>
      </c>
      <c r="F724" s="33" t="str">
        <f>VLOOKUP(E724,Products!$A:$I,2,0)</f>
        <v>Gnocchi di nonna Alice</v>
      </c>
      <c r="G724" s="27">
        <v>38</v>
      </c>
      <c r="H724" s="25">
        <v>70</v>
      </c>
      <c r="I724" s="33">
        <f t="shared" si="10"/>
        <v>2660</v>
      </c>
      <c r="J724" s="33" t="str">
        <f>VLOOKUP(C724,Customers!$A:$H,2,0)</f>
        <v>Ernst Handel</v>
      </c>
      <c r="K724" s="33" t="str">
        <f>VLOOKUP(C724,Customers!$A:$H,6,0)</f>
        <v>Austria</v>
      </c>
    </row>
    <row r="725" spans="2:11" x14ac:dyDescent="0.3">
      <c r="B725" s="25">
        <v>10514</v>
      </c>
      <c r="C725" s="25" t="s">
        <v>122</v>
      </c>
      <c r="D725" s="26">
        <v>43243</v>
      </c>
      <c r="E725" s="25">
        <v>65</v>
      </c>
      <c r="F725" s="33" t="str">
        <f>VLOOKUP(E725,Products!$A:$I,2,0)</f>
        <v>Louisiana Fiery Hot Pepper Sauce</v>
      </c>
      <c r="G725" s="27">
        <v>21.05</v>
      </c>
      <c r="H725" s="25">
        <v>39</v>
      </c>
      <c r="I725" s="33">
        <f t="shared" si="10"/>
        <v>820.95</v>
      </c>
      <c r="J725" s="33" t="str">
        <f>VLOOKUP(C725,Customers!$A:$H,2,0)</f>
        <v>Ernst Handel</v>
      </c>
      <c r="K725" s="33" t="str">
        <f>VLOOKUP(C725,Customers!$A:$H,6,0)</f>
        <v>Austria</v>
      </c>
    </row>
    <row r="726" spans="2:11" x14ac:dyDescent="0.3">
      <c r="B726" s="25">
        <v>10514</v>
      </c>
      <c r="C726" s="25" t="s">
        <v>122</v>
      </c>
      <c r="D726" s="26">
        <v>43243</v>
      </c>
      <c r="E726" s="25">
        <v>75</v>
      </c>
      <c r="F726" s="33" t="str">
        <f>VLOOKUP(E726,Products!$A:$I,2,0)</f>
        <v>Rhönbräu Klosterbier</v>
      </c>
      <c r="G726" s="27">
        <v>7.75</v>
      </c>
      <c r="H726" s="25">
        <v>50</v>
      </c>
      <c r="I726" s="33">
        <f t="shared" si="10"/>
        <v>387.5</v>
      </c>
      <c r="J726" s="33" t="str">
        <f>VLOOKUP(C726,Customers!$A:$H,2,0)</f>
        <v>Ernst Handel</v>
      </c>
      <c r="K726" s="33" t="str">
        <f>VLOOKUP(C726,Customers!$A:$H,6,0)</f>
        <v>Austria</v>
      </c>
    </row>
    <row r="727" spans="2:11" x14ac:dyDescent="0.3">
      <c r="B727" s="25">
        <v>10515</v>
      </c>
      <c r="C727" s="25" t="s">
        <v>134</v>
      </c>
      <c r="D727" s="26">
        <v>43244</v>
      </c>
      <c r="E727" s="25">
        <v>9</v>
      </c>
      <c r="F727" s="33" t="str">
        <f>VLOOKUP(E727,Products!$A:$I,2,0)</f>
        <v>Mishi Kobe Niku</v>
      </c>
      <c r="G727" s="27">
        <v>97</v>
      </c>
      <c r="H727" s="25">
        <v>16</v>
      </c>
      <c r="I727" s="33">
        <f t="shared" si="10"/>
        <v>1552</v>
      </c>
      <c r="J727" s="33" t="str">
        <f>VLOOKUP(C727,Customers!$A:$H,2,0)</f>
        <v>QUICK-Stop</v>
      </c>
      <c r="K727" s="33" t="str">
        <f>VLOOKUP(C727,Customers!$A:$H,6,0)</f>
        <v>Germany</v>
      </c>
    </row>
    <row r="728" spans="2:11" x14ac:dyDescent="0.3">
      <c r="B728" s="25">
        <v>10515</v>
      </c>
      <c r="C728" s="25" t="s">
        <v>134</v>
      </c>
      <c r="D728" s="26">
        <v>43244</v>
      </c>
      <c r="E728" s="25">
        <v>16</v>
      </c>
      <c r="F728" s="33" t="str">
        <f>VLOOKUP(E728,Products!$A:$I,2,0)</f>
        <v>Pavlova</v>
      </c>
      <c r="G728" s="27">
        <v>17.45</v>
      </c>
      <c r="H728" s="25">
        <v>50</v>
      </c>
      <c r="I728" s="33">
        <f t="shared" si="10"/>
        <v>872.5</v>
      </c>
      <c r="J728" s="33" t="str">
        <f>VLOOKUP(C728,Customers!$A:$H,2,0)</f>
        <v>QUICK-Stop</v>
      </c>
      <c r="K728" s="33" t="str">
        <f>VLOOKUP(C728,Customers!$A:$H,6,0)</f>
        <v>Germany</v>
      </c>
    </row>
    <row r="729" spans="2:11" x14ac:dyDescent="0.3">
      <c r="B729" s="25">
        <v>10515</v>
      </c>
      <c r="C729" s="25" t="s">
        <v>134</v>
      </c>
      <c r="D729" s="26">
        <v>43244</v>
      </c>
      <c r="E729" s="25">
        <v>27</v>
      </c>
      <c r="F729" s="33" t="str">
        <f>VLOOKUP(E729,Products!$A:$I,2,0)</f>
        <v>Schoggi Schokolade</v>
      </c>
      <c r="G729" s="27">
        <v>43.9</v>
      </c>
      <c r="H729" s="25">
        <v>120</v>
      </c>
      <c r="I729" s="33">
        <f t="shared" si="10"/>
        <v>5268</v>
      </c>
      <c r="J729" s="33" t="str">
        <f>VLOOKUP(C729,Customers!$A:$H,2,0)</f>
        <v>QUICK-Stop</v>
      </c>
      <c r="K729" s="33" t="str">
        <f>VLOOKUP(C729,Customers!$A:$H,6,0)</f>
        <v>Germany</v>
      </c>
    </row>
    <row r="730" spans="2:11" x14ac:dyDescent="0.3">
      <c r="B730" s="25">
        <v>10515</v>
      </c>
      <c r="C730" s="25" t="s">
        <v>134</v>
      </c>
      <c r="D730" s="26">
        <v>43244</v>
      </c>
      <c r="E730" s="25">
        <v>33</v>
      </c>
      <c r="F730" s="33" t="str">
        <f>VLOOKUP(E730,Products!$A:$I,2,0)</f>
        <v>Geitost</v>
      </c>
      <c r="G730" s="27">
        <v>2.5</v>
      </c>
      <c r="H730" s="25">
        <v>16</v>
      </c>
      <c r="I730" s="33">
        <f t="shared" si="10"/>
        <v>40</v>
      </c>
      <c r="J730" s="33" t="str">
        <f>VLOOKUP(C730,Customers!$A:$H,2,0)</f>
        <v>QUICK-Stop</v>
      </c>
      <c r="K730" s="33" t="str">
        <f>VLOOKUP(C730,Customers!$A:$H,6,0)</f>
        <v>Germany</v>
      </c>
    </row>
    <row r="731" spans="2:11" x14ac:dyDescent="0.3">
      <c r="B731" s="25">
        <v>10515</v>
      </c>
      <c r="C731" s="25" t="s">
        <v>134</v>
      </c>
      <c r="D731" s="26">
        <v>43244</v>
      </c>
      <c r="E731" s="25">
        <v>60</v>
      </c>
      <c r="F731" s="33" t="str">
        <f>VLOOKUP(E731,Products!$A:$I,2,0)</f>
        <v>Camembert Pierrot</v>
      </c>
      <c r="G731" s="27">
        <v>34</v>
      </c>
      <c r="H731" s="25">
        <v>84</v>
      </c>
      <c r="I731" s="33">
        <f t="shared" ref="I731:I794" si="11">G731*H731</f>
        <v>2856</v>
      </c>
      <c r="J731" s="33" t="str">
        <f>VLOOKUP(C731,Customers!$A:$H,2,0)</f>
        <v>QUICK-Stop</v>
      </c>
      <c r="K731" s="33" t="str">
        <f>VLOOKUP(C731,Customers!$A:$H,6,0)</f>
        <v>Germany</v>
      </c>
    </row>
    <row r="732" spans="2:11" x14ac:dyDescent="0.3">
      <c r="B732" s="25">
        <v>10516</v>
      </c>
      <c r="C732" s="25" t="s">
        <v>147</v>
      </c>
      <c r="D732" s="26">
        <v>43245</v>
      </c>
      <c r="E732" s="25">
        <v>18</v>
      </c>
      <c r="F732" s="33" t="str">
        <f>VLOOKUP(E732,Products!$A:$I,2,0)</f>
        <v>Carnarvon Tigers</v>
      </c>
      <c r="G732" s="27">
        <v>62.5</v>
      </c>
      <c r="H732" s="25">
        <v>25</v>
      </c>
      <c r="I732" s="33">
        <f t="shared" si="11"/>
        <v>1562.5</v>
      </c>
      <c r="J732" s="33" t="str">
        <f>VLOOKUP(C732,Customers!$A:$H,2,0)</f>
        <v>Hungry Owl All-Night Grocers</v>
      </c>
      <c r="K732" s="33" t="str">
        <f>VLOOKUP(C732,Customers!$A:$H,6,0)</f>
        <v>Ireland</v>
      </c>
    </row>
    <row r="733" spans="2:11" x14ac:dyDescent="0.3">
      <c r="B733" s="25">
        <v>10516</v>
      </c>
      <c r="C733" s="25" t="s">
        <v>147</v>
      </c>
      <c r="D733" s="26">
        <v>43245</v>
      </c>
      <c r="E733" s="25">
        <v>41</v>
      </c>
      <c r="F733" s="33" t="str">
        <f>VLOOKUP(E733,Products!$A:$I,2,0)</f>
        <v>Jack's New England Clam Chowder</v>
      </c>
      <c r="G733" s="27">
        <v>9.65</v>
      </c>
      <c r="H733" s="25">
        <v>80</v>
      </c>
      <c r="I733" s="33">
        <f t="shared" si="11"/>
        <v>772</v>
      </c>
      <c r="J733" s="33" t="str">
        <f>VLOOKUP(C733,Customers!$A:$H,2,0)</f>
        <v>Hungry Owl All-Night Grocers</v>
      </c>
      <c r="K733" s="33" t="str">
        <f>VLOOKUP(C733,Customers!$A:$H,6,0)</f>
        <v>Ireland</v>
      </c>
    </row>
    <row r="734" spans="2:11" x14ac:dyDescent="0.3">
      <c r="B734" s="25">
        <v>10516</v>
      </c>
      <c r="C734" s="25" t="s">
        <v>147</v>
      </c>
      <c r="D734" s="26">
        <v>43245</v>
      </c>
      <c r="E734" s="25">
        <v>42</v>
      </c>
      <c r="F734" s="33" t="str">
        <f>VLOOKUP(E734,Products!$A:$I,2,0)</f>
        <v>Singaporean Hokkien Fried Mee</v>
      </c>
      <c r="G734" s="27">
        <v>14</v>
      </c>
      <c r="H734" s="25">
        <v>20</v>
      </c>
      <c r="I734" s="33">
        <f t="shared" si="11"/>
        <v>280</v>
      </c>
      <c r="J734" s="33" t="str">
        <f>VLOOKUP(C734,Customers!$A:$H,2,0)</f>
        <v>Hungry Owl All-Night Grocers</v>
      </c>
      <c r="K734" s="33" t="str">
        <f>VLOOKUP(C734,Customers!$A:$H,6,0)</f>
        <v>Ireland</v>
      </c>
    </row>
    <row r="735" spans="2:11" x14ac:dyDescent="0.3">
      <c r="B735" s="25">
        <v>10517</v>
      </c>
      <c r="C735" s="25" t="s">
        <v>190</v>
      </c>
      <c r="D735" s="26">
        <v>43245</v>
      </c>
      <c r="E735" s="25">
        <v>52</v>
      </c>
      <c r="F735" s="33" t="str">
        <f>VLOOKUP(E735,Products!$A:$I,2,0)</f>
        <v>Filo Mix</v>
      </c>
      <c r="G735" s="27">
        <v>7</v>
      </c>
      <c r="H735" s="25">
        <v>6</v>
      </c>
      <c r="I735" s="33">
        <f t="shared" si="11"/>
        <v>42</v>
      </c>
      <c r="J735" s="33" t="str">
        <f>VLOOKUP(C735,Customers!$A:$H,2,0)</f>
        <v>North/South</v>
      </c>
      <c r="K735" s="33" t="str">
        <f>VLOOKUP(C735,Customers!$A:$H,6,0)</f>
        <v>UK</v>
      </c>
    </row>
    <row r="736" spans="2:11" x14ac:dyDescent="0.3">
      <c r="B736" s="25">
        <v>10517</v>
      </c>
      <c r="C736" s="25" t="s">
        <v>190</v>
      </c>
      <c r="D736" s="26">
        <v>43245</v>
      </c>
      <c r="E736" s="25">
        <v>59</v>
      </c>
      <c r="F736" s="33" t="str">
        <f>VLOOKUP(E736,Products!$A:$I,2,0)</f>
        <v>Raclette Courdavault</v>
      </c>
      <c r="G736" s="27">
        <v>55</v>
      </c>
      <c r="H736" s="25">
        <v>4</v>
      </c>
      <c r="I736" s="33">
        <f t="shared" si="11"/>
        <v>220</v>
      </c>
      <c r="J736" s="33" t="str">
        <f>VLOOKUP(C736,Customers!$A:$H,2,0)</f>
        <v>North/South</v>
      </c>
      <c r="K736" s="33" t="str">
        <f>VLOOKUP(C736,Customers!$A:$H,6,0)</f>
        <v>UK</v>
      </c>
    </row>
    <row r="737" spans="2:11" x14ac:dyDescent="0.3">
      <c r="B737" s="25">
        <v>10517</v>
      </c>
      <c r="C737" s="25" t="s">
        <v>190</v>
      </c>
      <c r="D737" s="26">
        <v>43245</v>
      </c>
      <c r="E737" s="25">
        <v>70</v>
      </c>
      <c r="F737" s="33" t="str">
        <f>VLOOKUP(E737,Products!$A:$I,2,0)</f>
        <v>Outback Lager</v>
      </c>
      <c r="G737" s="27">
        <v>15</v>
      </c>
      <c r="H737" s="25">
        <v>6</v>
      </c>
      <c r="I737" s="33">
        <f t="shared" si="11"/>
        <v>90</v>
      </c>
      <c r="J737" s="33" t="str">
        <f>VLOOKUP(C737,Customers!$A:$H,2,0)</f>
        <v>North/South</v>
      </c>
      <c r="K737" s="33" t="str">
        <f>VLOOKUP(C737,Customers!$A:$H,6,0)</f>
        <v>UK</v>
      </c>
    </row>
    <row r="738" spans="2:11" x14ac:dyDescent="0.3">
      <c r="B738" s="25">
        <v>10518</v>
      </c>
      <c r="C738" s="25" t="s">
        <v>136</v>
      </c>
      <c r="D738" s="26">
        <v>43246</v>
      </c>
      <c r="E738" s="25">
        <v>24</v>
      </c>
      <c r="F738" s="33" t="str">
        <f>VLOOKUP(E738,Products!$A:$I,2,0)</f>
        <v>Guaraná Fantástica</v>
      </c>
      <c r="G738" s="27">
        <v>4.5</v>
      </c>
      <c r="H738" s="25">
        <v>5</v>
      </c>
      <c r="I738" s="33">
        <f t="shared" si="11"/>
        <v>22.5</v>
      </c>
      <c r="J738" s="33" t="str">
        <f>VLOOKUP(C738,Customers!$A:$H,2,0)</f>
        <v>Tortuga Restaurante</v>
      </c>
      <c r="K738" s="33" t="str">
        <f>VLOOKUP(C738,Customers!$A:$H,6,0)</f>
        <v>Mexico</v>
      </c>
    </row>
    <row r="739" spans="2:11" x14ac:dyDescent="0.3">
      <c r="B739" s="25">
        <v>10518</v>
      </c>
      <c r="C739" s="25" t="s">
        <v>136</v>
      </c>
      <c r="D739" s="26">
        <v>43246</v>
      </c>
      <c r="E739" s="25">
        <v>38</v>
      </c>
      <c r="F739" s="33" t="str">
        <f>VLOOKUP(E739,Products!$A:$I,2,0)</f>
        <v>Côte de Blaye</v>
      </c>
      <c r="G739" s="27">
        <v>263.5</v>
      </c>
      <c r="H739" s="25">
        <v>15</v>
      </c>
      <c r="I739" s="33">
        <f t="shared" si="11"/>
        <v>3952.5</v>
      </c>
      <c r="J739" s="33" t="str">
        <f>VLOOKUP(C739,Customers!$A:$H,2,0)</f>
        <v>Tortuga Restaurante</v>
      </c>
      <c r="K739" s="33" t="str">
        <f>VLOOKUP(C739,Customers!$A:$H,6,0)</f>
        <v>Mexico</v>
      </c>
    </row>
    <row r="740" spans="2:11" x14ac:dyDescent="0.3">
      <c r="B740" s="25">
        <v>10518</v>
      </c>
      <c r="C740" s="25" t="s">
        <v>136</v>
      </c>
      <c r="D740" s="26">
        <v>43246</v>
      </c>
      <c r="E740" s="25">
        <v>44</v>
      </c>
      <c r="F740" s="33" t="str">
        <f>VLOOKUP(E740,Products!$A:$I,2,0)</f>
        <v>Gula Malacca</v>
      </c>
      <c r="G740" s="27">
        <v>19.45</v>
      </c>
      <c r="H740" s="25">
        <v>9</v>
      </c>
      <c r="I740" s="33">
        <f t="shared" si="11"/>
        <v>175.04999999999998</v>
      </c>
      <c r="J740" s="33" t="str">
        <f>VLOOKUP(C740,Customers!$A:$H,2,0)</f>
        <v>Tortuga Restaurante</v>
      </c>
      <c r="K740" s="33" t="str">
        <f>VLOOKUP(C740,Customers!$A:$H,6,0)</f>
        <v>Mexico</v>
      </c>
    </row>
    <row r="741" spans="2:11" x14ac:dyDescent="0.3">
      <c r="B741" s="25">
        <v>10519</v>
      </c>
      <c r="C741" s="25" t="s">
        <v>118</v>
      </c>
      <c r="D741" s="26">
        <v>43249</v>
      </c>
      <c r="E741" s="25">
        <v>10</v>
      </c>
      <c r="F741" s="33" t="str">
        <f>VLOOKUP(E741,Products!$A:$I,2,0)</f>
        <v>Ikura</v>
      </c>
      <c r="G741" s="27">
        <v>31</v>
      </c>
      <c r="H741" s="25">
        <v>16</v>
      </c>
      <c r="I741" s="33">
        <f t="shared" si="11"/>
        <v>496</v>
      </c>
      <c r="J741" s="33" t="str">
        <f>VLOOKUP(C741,Customers!$A:$H,2,0)</f>
        <v>Chop-suey Chinese</v>
      </c>
      <c r="K741" s="33" t="str">
        <f>VLOOKUP(C741,Customers!$A:$H,6,0)</f>
        <v>Switzerland</v>
      </c>
    </row>
    <row r="742" spans="2:11" x14ac:dyDescent="0.3">
      <c r="B742" s="25">
        <v>10519</v>
      </c>
      <c r="C742" s="25" t="s">
        <v>118</v>
      </c>
      <c r="D742" s="26">
        <v>43249</v>
      </c>
      <c r="E742" s="25">
        <v>56</v>
      </c>
      <c r="F742" s="33" t="str">
        <f>VLOOKUP(E742,Products!$A:$I,2,0)</f>
        <v>Gnocchi di nonna Alice</v>
      </c>
      <c r="G742" s="27">
        <v>38</v>
      </c>
      <c r="H742" s="25">
        <v>40</v>
      </c>
      <c r="I742" s="33">
        <f t="shared" si="11"/>
        <v>1520</v>
      </c>
      <c r="J742" s="33" t="str">
        <f>VLOOKUP(C742,Customers!$A:$H,2,0)</f>
        <v>Chop-suey Chinese</v>
      </c>
      <c r="K742" s="33" t="str">
        <f>VLOOKUP(C742,Customers!$A:$H,6,0)</f>
        <v>Switzerland</v>
      </c>
    </row>
    <row r="743" spans="2:11" x14ac:dyDescent="0.3">
      <c r="B743" s="25">
        <v>10519</v>
      </c>
      <c r="C743" s="25" t="s">
        <v>118</v>
      </c>
      <c r="D743" s="26">
        <v>43249</v>
      </c>
      <c r="E743" s="25">
        <v>60</v>
      </c>
      <c r="F743" s="33" t="str">
        <f>VLOOKUP(E743,Products!$A:$I,2,0)</f>
        <v>Camembert Pierrot</v>
      </c>
      <c r="G743" s="27">
        <v>34</v>
      </c>
      <c r="H743" s="25">
        <v>10</v>
      </c>
      <c r="I743" s="33">
        <f t="shared" si="11"/>
        <v>340</v>
      </c>
      <c r="J743" s="33" t="str">
        <f>VLOOKUP(C743,Customers!$A:$H,2,0)</f>
        <v>Chop-suey Chinese</v>
      </c>
      <c r="K743" s="33" t="str">
        <f>VLOOKUP(C743,Customers!$A:$H,6,0)</f>
        <v>Switzerland</v>
      </c>
    </row>
    <row r="744" spans="2:11" x14ac:dyDescent="0.3">
      <c r="B744" s="25">
        <v>10520</v>
      </c>
      <c r="C744" s="25" t="s">
        <v>178</v>
      </c>
      <c r="D744" s="26">
        <v>43250</v>
      </c>
      <c r="E744" s="25">
        <v>24</v>
      </c>
      <c r="F744" s="33" t="str">
        <f>VLOOKUP(E744,Products!$A:$I,2,0)</f>
        <v>Guaraná Fantástica</v>
      </c>
      <c r="G744" s="27">
        <v>4.5</v>
      </c>
      <c r="H744" s="25">
        <v>8</v>
      </c>
      <c r="I744" s="33">
        <f t="shared" si="11"/>
        <v>36</v>
      </c>
      <c r="J744" s="33" t="str">
        <f>VLOOKUP(C744,Customers!$A:$H,2,0)</f>
        <v>Santé Gourmet</v>
      </c>
      <c r="K744" s="33" t="str">
        <f>VLOOKUP(C744,Customers!$A:$H,6,0)</f>
        <v>Norway</v>
      </c>
    </row>
    <row r="745" spans="2:11" x14ac:dyDescent="0.3">
      <c r="B745" s="25">
        <v>10520</v>
      </c>
      <c r="C745" s="25" t="s">
        <v>178</v>
      </c>
      <c r="D745" s="26">
        <v>43250</v>
      </c>
      <c r="E745" s="25">
        <v>53</v>
      </c>
      <c r="F745" s="33" t="str">
        <f>VLOOKUP(E745,Products!$A:$I,2,0)</f>
        <v>Perth Pasties</v>
      </c>
      <c r="G745" s="27">
        <v>32.799999999999997</v>
      </c>
      <c r="H745" s="25">
        <v>5</v>
      </c>
      <c r="I745" s="33">
        <f t="shared" si="11"/>
        <v>164</v>
      </c>
      <c r="J745" s="33" t="str">
        <f>VLOOKUP(C745,Customers!$A:$H,2,0)</f>
        <v>Santé Gourmet</v>
      </c>
      <c r="K745" s="33" t="str">
        <f>VLOOKUP(C745,Customers!$A:$H,6,0)</f>
        <v>Norway</v>
      </c>
    </row>
    <row r="746" spans="2:11" x14ac:dyDescent="0.3">
      <c r="B746" s="25">
        <v>10521</v>
      </c>
      <c r="C746" s="25" t="s">
        <v>191</v>
      </c>
      <c r="D746" s="26">
        <v>43250</v>
      </c>
      <c r="E746" s="25">
        <v>35</v>
      </c>
      <c r="F746" s="33" t="str">
        <f>VLOOKUP(E746,Products!$A:$I,2,0)</f>
        <v>Steeleye Stout</v>
      </c>
      <c r="G746" s="27">
        <v>18</v>
      </c>
      <c r="H746" s="25">
        <v>3</v>
      </c>
      <c r="I746" s="33">
        <f t="shared" si="11"/>
        <v>54</v>
      </c>
      <c r="J746" s="33" t="str">
        <f>VLOOKUP(C746,Customers!$A:$H,2,0)</f>
        <v>Cactus Comidas para llevar</v>
      </c>
      <c r="K746" s="33" t="str">
        <f>VLOOKUP(C746,Customers!$A:$H,6,0)</f>
        <v>Argentina</v>
      </c>
    </row>
    <row r="747" spans="2:11" x14ac:dyDescent="0.3">
      <c r="B747" s="25">
        <v>10521</v>
      </c>
      <c r="C747" s="25" t="s">
        <v>191</v>
      </c>
      <c r="D747" s="26">
        <v>43250</v>
      </c>
      <c r="E747" s="25">
        <v>41</v>
      </c>
      <c r="F747" s="33" t="str">
        <f>VLOOKUP(E747,Products!$A:$I,2,0)</f>
        <v>Jack's New England Clam Chowder</v>
      </c>
      <c r="G747" s="27">
        <v>9.65</v>
      </c>
      <c r="H747" s="25">
        <v>10</v>
      </c>
      <c r="I747" s="33">
        <f t="shared" si="11"/>
        <v>96.5</v>
      </c>
      <c r="J747" s="33" t="str">
        <f>VLOOKUP(C747,Customers!$A:$H,2,0)</f>
        <v>Cactus Comidas para llevar</v>
      </c>
      <c r="K747" s="33" t="str">
        <f>VLOOKUP(C747,Customers!$A:$H,6,0)</f>
        <v>Argentina</v>
      </c>
    </row>
    <row r="748" spans="2:11" x14ac:dyDescent="0.3">
      <c r="B748" s="25">
        <v>10521</v>
      </c>
      <c r="C748" s="25" t="s">
        <v>191</v>
      </c>
      <c r="D748" s="26">
        <v>43250</v>
      </c>
      <c r="E748" s="25">
        <v>68</v>
      </c>
      <c r="F748" s="33" t="str">
        <f>VLOOKUP(E748,Products!$A:$I,2,0)</f>
        <v>Scottish Longbreads</v>
      </c>
      <c r="G748" s="27">
        <v>12.5</v>
      </c>
      <c r="H748" s="25">
        <v>6</v>
      </c>
      <c r="I748" s="33">
        <f t="shared" si="11"/>
        <v>75</v>
      </c>
      <c r="J748" s="33" t="str">
        <f>VLOOKUP(C748,Customers!$A:$H,2,0)</f>
        <v>Cactus Comidas para llevar</v>
      </c>
      <c r="K748" s="33" t="str">
        <f>VLOOKUP(C748,Customers!$A:$H,6,0)</f>
        <v>Argentina</v>
      </c>
    </row>
    <row r="749" spans="2:11" x14ac:dyDescent="0.3">
      <c r="B749" s="25">
        <v>10522</v>
      </c>
      <c r="C749" s="25" t="s">
        <v>139</v>
      </c>
      <c r="D749" s="26">
        <v>43251</v>
      </c>
      <c r="E749" s="25">
        <v>1</v>
      </c>
      <c r="F749" s="33" t="str">
        <f>VLOOKUP(E749,Products!$A:$I,2,0)</f>
        <v>Chai</v>
      </c>
      <c r="G749" s="27">
        <v>18</v>
      </c>
      <c r="H749" s="25">
        <v>40</v>
      </c>
      <c r="I749" s="33">
        <f t="shared" si="11"/>
        <v>720</v>
      </c>
      <c r="J749" s="33" t="str">
        <f>VLOOKUP(C749,Customers!$A:$H,2,0)</f>
        <v>Lehmanns Marktstand</v>
      </c>
      <c r="K749" s="33" t="str">
        <f>VLOOKUP(C749,Customers!$A:$H,6,0)</f>
        <v>Germany</v>
      </c>
    </row>
    <row r="750" spans="2:11" x14ac:dyDescent="0.3">
      <c r="B750" s="25">
        <v>10522</v>
      </c>
      <c r="C750" s="25" t="s">
        <v>139</v>
      </c>
      <c r="D750" s="26">
        <v>43251</v>
      </c>
      <c r="E750" s="25">
        <v>8</v>
      </c>
      <c r="F750" s="33" t="str">
        <f>VLOOKUP(E750,Products!$A:$I,2,0)</f>
        <v>Northwoods Cranberry Sauce</v>
      </c>
      <c r="G750" s="27">
        <v>40</v>
      </c>
      <c r="H750" s="25">
        <v>24</v>
      </c>
      <c r="I750" s="33">
        <f t="shared" si="11"/>
        <v>960</v>
      </c>
      <c r="J750" s="33" t="str">
        <f>VLOOKUP(C750,Customers!$A:$H,2,0)</f>
        <v>Lehmanns Marktstand</v>
      </c>
      <c r="K750" s="33" t="str">
        <f>VLOOKUP(C750,Customers!$A:$H,6,0)</f>
        <v>Germany</v>
      </c>
    </row>
    <row r="751" spans="2:11" x14ac:dyDescent="0.3">
      <c r="B751" s="25">
        <v>10522</v>
      </c>
      <c r="C751" s="25" t="s">
        <v>139</v>
      </c>
      <c r="D751" s="26">
        <v>43251</v>
      </c>
      <c r="E751" s="25">
        <v>30</v>
      </c>
      <c r="F751" s="33" t="str">
        <f>VLOOKUP(E751,Products!$A:$I,2,0)</f>
        <v>Nord-Ost Matjeshering</v>
      </c>
      <c r="G751" s="27">
        <v>25.89</v>
      </c>
      <c r="H751" s="25">
        <v>20</v>
      </c>
      <c r="I751" s="33">
        <f t="shared" si="11"/>
        <v>517.79999999999995</v>
      </c>
      <c r="J751" s="33" t="str">
        <f>VLOOKUP(C751,Customers!$A:$H,2,0)</f>
        <v>Lehmanns Marktstand</v>
      </c>
      <c r="K751" s="33" t="str">
        <f>VLOOKUP(C751,Customers!$A:$H,6,0)</f>
        <v>Germany</v>
      </c>
    </row>
    <row r="752" spans="2:11" x14ac:dyDescent="0.3">
      <c r="B752" s="25">
        <v>10522</v>
      </c>
      <c r="C752" s="25" t="s">
        <v>139</v>
      </c>
      <c r="D752" s="26">
        <v>43251</v>
      </c>
      <c r="E752" s="25">
        <v>40</v>
      </c>
      <c r="F752" s="33" t="str">
        <f>VLOOKUP(E752,Products!$A:$I,2,0)</f>
        <v>Boston Crab Meat</v>
      </c>
      <c r="G752" s="27">
        <v>18.399999999999999</v>
      </c>
      <c r="H752" s="25">
        <v>25</v>
      </c>
      <c r="I752" s="33">
        <f t="shared" si="11"/>
        <v>459.99999999999994</v>
      </c>
      <c r="J752" s="33" t="str">
        <f>VLOOKUP(C752,Customers!$A:$H,2,0)</f>
        <v>Lehmanns Marktstand</v>
      </c>
      <c r="K752" s="33" t="str">
        <f>VLOOKUP(C752,Customers!$A:$H,6,0)</f>
        <v>Germany</v>
      </c>
    </row>
    <row r="753" spans="2:11" x14ac:dyDescent="0.3">
      <c r="B753" s="25">
        <v>10523</v>
      </c>
      <c r="C753" s="25" t="s">
        <v>169</v>
      </c>
      <c r="D753" s="26">
        <v>43252</v>
      </c>
      <c r="E753" s="25">
        <v>17</v>
      </c>
      <c r="F753" s="33" t="str">
        <f>VLOOKUP(E753,Products!$A:$I,2,0)</f>
        <v>Alice Mutton</v>
      </c>
      <c r="G753" s="27">
        <v>39</v>
      </c>
      <c r="H753" s="25">
        <v>25</v>
      </c>
      <c r="I753" s="33">
        <f t="shared" si="11"/>
        <v>975</v>
      </c>
      <c r="J753" s="33" t="str">
        <f>VLOOKUP(C753,Customers!$A:$H,2,0)</f>
        <v>Seven Seas Imports</v>
      </c>
      <c r="K753" s="33" t="str">
        <f>VLOOKUP(C753,Customers!$A:$H,6,0)</f>
        <v>UK</v>
      </c>
    </row>
    <row r="754" spans="2:11" x14ac:dyDescent="0.3">
      <c r="B754" s="25">
        <v>10523</v>
      </c>
      <c r="C754" s="25" t="s">
        <v>169</v>
      </c>
      <c r="D754" s="26">
        <v>43252</v>
      </c>
      <c r="E754" s="25">
        <v>20</v>
      </c>
      <c r="F754" s="33" t="str">
        <f>VLOOKUP(E754,Products!$A:$I,2,0)</f>
        <v>Sir Rodney's Marmalade</v>
      </c>
      <c r="G754" s="27">
        <v>81</v>
      </c>
      <c r="H754" s="25">
        <v>15</v>
      </c>
      <c r="I754" s="33">
        <f t="shared" si="11"/>
        <v>1215</v>
      </c>
      <c r="J754" s="33" t="str">
        <f>VLOOKUP(C754,Customers!$A:$H,2,0)</f>
        <v>Seven Seas Imports</v>
      </c>
      <c r="K754" s="33" t="str">
        <f>VLOOKUP(C754,Customers!$A:$H,6,0)</f>
        <v>UK</v>
      </c>
    </row>
    <row r="755" spans="2:11" x14ac:dyDescent="0.3">
      <c r="B755" s="25">
        <v>10523</v>
      </c>
      <c r="C755" s="25" t="s">
        <v>169</v>
      </c>
      <c r="D755" s="26">
        <v>43252</v>
      </c>
      <c r="E755" s="25">
        <v>37</v>
      </c>
      <c r="F755" s="33" t="str">
        <f>VLOOKUP(E755,Products!$A:$I,2,0)</f>
        <v>Gravad lax</v>
      </c>
      <c r="G755" s="27">
        <v>26</v>
      </c>
      <c r="H755" s="25">
        <v>18</v>
      </c>
      <c r="I755" s="33">
        <f t="shared" si="11"/>
        <v>468</v>
      </c>
      <c r="J755" s="33" t="str">
        <f>VLOOKUP(C755,Customers!$A:$H,2,0)</f>
        <v>Seven Seas Imports</v>
      </c>
      <c r="K755" s="33" t="str">
        <f>VLOOKUP(C755,Customers!$A:$H,6,0)</f>
        <v>UK</v>
      </c>
    </row>
    <row r="756" spans="2:11" x14ac:dyDescent="0.3">
      <c r="B756" s="25">
        <v>10523</v>
      </c>
      <c r="C756" s="25" t="s">
        <v>169</v>
      </c>
      <c r="D756" s="26">
        <v>43252</v>
      </c>
      <c r="E756" s="25">
        <v>41</v>
      </c>
      <c r="F756" s="33" t="str">
        <f>VLOOKUP(E756,Products!$A:$I,2,0)</f>
        <v>Jack's New England Clam Chowder</v>
      </c>
      <c r="G756" s="27">
        <v>9.65</v>
      </c>
      <c r="H756" s="25">
        <v>6</v>
      </c>
      <c r="I756" s="33">
        <f t="shared" si="11"/>
        <v>57.900000000000006</v>
      </c>
      <c r="J756" s="33" t="str">
        <f>VLOOKUP(C756,Customers!$A:$H,2,0)</f>
        <v>Seven Seas Imports</v>
      </c>
      <c r="K756" s="33" t="str">
        <f>VLOOKUP(C756,Customers!$A:$H,6,0)</f>
        <v>UK</v>
      </c>
    </row>
    <row r="757" spans="2:11" x14ac:dyDescent="0.3">
      <c r="B757" s="25">
        <v>10524</v>
      </c>
      <c r="C757" s="25" t="s">
        <v>138</v>
      </c>
      <c r="D757" s="26">
        <v>43252</v>
      </c>
      <c r="E757" s="25">
        <v>10</v>
      </c>
      <c r="F757" s="33" t="str">
        <f>VLOOKUP(E757,Products!$A:$I,2,0)</f>
        <v>Ikura</v>
      </c>
      <c r="G757" s="27">
        <v>31</v>
      </c>
      <c r="H757" s="25">
        <v>2</v>
      </c>
      <c r="I757" s="33">
        <f t="shared" si="11"/>
        <v>62</v>
      </c>
      <c r="J757" s="33" t="str">
        <f>VLOOKUP(C757,Customers!$A:$H,2,0)</f>
        <v>Berglunds snabbköp</v>
      </c>
      <c r="K757" s="33" t="str">
        <f>VLOOKUP(C757,Customers!$A:$H,6,0)</f>
        <v>Sweden</v>
      </c>
    </row>
    <row r="758" spans="2:11" x14ac:dyDescent="0.3">
      <c r="B758" s="25">
        <v>10524</v>
      </c>
      <c r="C758" s="25" t="s">
        <v>138</v>
      </c>
      <c r="D758" s="26">
        <v>43252</v>
      </c>
      <c r="E758" s="25">
        <v>30</v>
      </c>
      <c r="F758" s="33" t="str">
        <f>VLOOKUP(E758,Products!$A:$I,2,0)</f>
        <v>Nord-Ost Matjeshering</v>
      </c>
      <c r="G758" s="27">
        <v>25.89</v>
      </c>
      <c r="H758" s="25">
        <v>10</v>
      </c>
      <c r="I758" s="33">
        <f t="shared" si="11"/>
        <v>258.89999999999998</v>
      </c>
      <c r="J758" s="33" t="str">
        <f>VLOOKUP(C758,Customers!$A:$H,2,0)</f>
        <v>Berglunds snabbköp</v>
      </c>
      <c r="K758" s="33" t="str">
        <f>VLOOKUP(C758,Customers!$A:$H,6,0)</f>
        <v>Sweden</v>
      </c>
    </row>
    <row r="759" spans="2:11" x14ac:dyDescent="0.3">
      <c r="B759" s="25">
        <v>10524</v>
      </c>
      <c r="C759" s="25" t="s">
        <v>138</v>
      </c>
      <c r="D759" s="26">
        <v>43252</v>
      </c>
      <c r="E759" s="25">
        <v>43</v>
      </c>
      <c r="F759" s="33" t="str">
        <f>VLOOKUP(E759,Products!$A:$I,2,0)</f>
        <v>Ipoh Coffee</v>
      </c>
      <c r="G759" s="27">
        <v>46</v>
      </c>
      <c r="H759" s="25">
        <v>60</v>
      </c>
      <c r="I759" s="33">
        <f t="shared" si="11"/>
        <v>2760</v>
      </c>
      <c r="J759" s="33" t="str">
        <f>VLOOKUP(C759,Customers!$A:$H,2,0)</f>
        <v>Berglunds snabbköp</v>
      </c>
      <c r="K759" s="33" t="str">
        <f>VLOOKUP(C759,Customers!$A:$H,6,0)</f>
        <v>Sweden</v>
      </c>
    </row>
    <row r="760" spans="2:11" x14ac:dyDescent="0.3">
      <c r="B760" s="25">
        <v>10524</v>
      </c>
      <c r="C760" s="25" t="s">
        <v>138</v>
      </c>
      <c r="D760" s="26">
        <v>43252</v>
      </c>
      <c r="E760" s="25">
        <v>54</v>
      </c>
      <c r="F760" s="33" t="str">
        <f>VLOOKUP(E760,Products!$A:$I,2,0)</f>
        <v>Tourtičre</v>
      </c>
      <c r="G760" s="27">
        <v>7.45</v>
      </c>
      <c r="H760" s="25">
        <v>15</v>
      </c>
      <c r="I760" s="33">
        <f t="shared" si="11"/>
        <v>111.75</v>
      </c>
      <c r="J760" s="33" t="str">
        <f>VLOOKUP(C760,Customers!$A:$H,2,0)</f>
        <v>Berglunds snabbköp</v>
      </c>
      <c r="K760" s="33" t="str">
        <f>VLOOKUP(C760,Customers!$A:$H,6,0)</f>
        <v>Sweden</v>
      </c>
    </row>
    <row r="761" spans="2:11" x14ac:dyDescent="0.3">
      <c r="B761" s="25">
        <v>10525</v>
      </c>
      <c r="C761" s="25" t="s">
        <v>161</v>
      </c>
      <c r="D761" s="26">
        <v>43253</v>
      </c>
      <c r="E761" s="25">
        <v>36</v>
      </c>
      <c r="F761" s="33" t="str">
        <f>VLOOKUP(E761,Products!$A:$I,2,0)</f>
        <v>Inlagd Sill</v>
      </c>
      <c r="G761" s="27">
        <v>19</v>
      </c>
      <c r="H761" s="25">
        <v>30</v>
      </c>
      <c r="I761" s="33">
        <f t="shared" si="11"/>
        <v>570</v>
      </c>
      <c r="J761" s="33" t="str">
        <f>VLOOKUP(C761,Customers!$A:$H,2,0)</f>
        <v>Bon app'</v>
      </c>
      <c r="K761" s="33" t="str">
        <f>VLOOKUP(C761,Customers!$A:$H,6,0)</f>
        <v>France</v>
      </c>
    </row>
    <row r="762" spans="2:11" x14ac:dyDescent="0.3">
      <c r="B762" s="25">
        <v>10525</v>
      </c>
      <c r="C762" s="25" t="s">
        <v>161</v>
      </c>
      <c r="D762" s="26">
        <v>43253</v>
      </c>
      <c r="E762" s="25">
        <v>40</v>
      </c>
      <c r="F762" s="33" t="str">
        <f>VLOOKUP(E762,Products!$A:$I,2,0)</f>
        <v>Boston Crab Meat</v>
      </c>
      <c r="G762" s="27">
        <v>18.399999999999999</v>
      </c>
      <c r="H762" s="25">
        <v>15</v>
      </c>
      <c r="I762" s="33">
        <f t="shared" si="11"/>
        <v>276</v>
      </c>
      <c r="J762" s="33" t="str">
        <f>VLOOKUP(C762,Customers!$A:$H,2,0)</f>
        <v>Bon app'</v>
      </c>
      <c r="K762" s="33" t="str">
        <f>VLOOKUP(C762,Customers!$A:$H,6,0)</f>
        <v>France</v>
      </c>
    </row>
    <row r="763" spans="2:11" x14ac:dyDescent="0.3">
      <c r="B763" s="25">
        <v>10526</v>
      </c>
      <c r="C763" s="25" t="s">
        <v>129</v>
      </c>
      <c r="D763" s="26">
        <v>43256</v>
      </c>
      <c r="E763" s="25">
        <v>1</v>
      </c>
      <c r="F763" s="33" t="str">
        <f>VLOOKUP(E763,Products!$A:$I,2,0)</f>
        <v>Chai</v>
      </c>
      <c r="G763" s="27">
        <v>18</v>
      </c>
      <c r="H763" s="25">
        <v>8</v>
      </c>
      <c r="I763" s="33">
        <f t="shared" si="11"/>
        <v>144</v>
      </c>
      <c r="J763" s="33" t="str">
        <f>VLOOKUP(C763,Customers!$A:$H,2,0)</f>
        <v>Wartian Herkku</v>
      </c>
      <c r="K763" s="33" t="str">
        <f>VLOOKUP(C763,Customers!$A:$H,6,0)</f>
        <v>Finland</v>
      </c>
    </row>
    <row r="764" spans="2:11" x14ac:dyDescent="0.3">
      <c r="B764" s="25">
        <v>10526</v>
      </c>
      <c r="C764" s="25" t="s">
        <v>129</v>
      </c>
      <c r="D764" s="26">
        <v>43256</v>
      </c>
      <c r="E764" s="25">
        <v>13</v>
      </c>
      <c r="F764" s="33" t="str">
        <f>VLOOKUP(E764,Products!$A:$I,2,0)</f>
        <v>Konbu</v>
      </c>
      <c r="G764" s="27">
        <v>6</v>
      </c>
      <c r="H764" s="25">
        <v>10</v>
      </c>
      <c r="I764" s="33">
        <f t="shared" si="11"/>
        <v>60</v>
      </c>
      <c r="J764" s="33" t="str">
        <f>VLOOKUP(C764,Customers!$A:$H,2,0)</f>
        <v>Wartian Herkku</v>
      </c>
      <c r="K764" s="33" t="str">
        <f>VLOOKUP(C764,Customers!$A:$H,6,0)</f>
        <v>Finland</v>
      </c>
    </row>
    <row r="765" spans="2:11" x14ac:dyDescent="0.3">
      <c r="B765" s="25">
        <v>10526</v>
      </c>
      <c r="C765" s="25" t="s">
        <v>129</v>
      </c>
      <c r="D765" s="26">
        <v>43256</v>
      </c>
      <c r="E765" s="25">
        <v>56</v>
      </c>
      <c r="F765" s="33" t="str">
        <f>VLOOKUP(E765,Products!$A:$I,2,0)</f>
        <v>Gnocchi di nonna Alice</v>
      </c>
      <c r="G765" s="27">
        <v>38</v>
      </c>
      <c r="H765" s="25">
        <v>30</v>
      </c>
      <c r="I765" s="33">
        <f t="shared" si="11"/>
        <v>1140</v>
      </c>
      <c r="J765" s="33" t="str">
        <f>VLOOKUP(C765,Customers!$A:$H,2,0)</f>
        <v>Wartian Herkku</v>
      </c>
      <c r="K765" s="33" t="str">
        <f>VLOOKUP(C765,Customers!$A:$H,6,0)</f>
        <v>Finland</v>
      </c>
    </row>
    <row r="766" spans="2:11" x14ac:dyDescent="0.3">
      <c r="B766" s="25">
        <v>10527</v>
      </c>
      <c r="C766" s="25" t="s">
        <v>134</v>
      </c>
      <c r="D766" s="26">
        <v>43256</v>
      </c>
      <c r="E766" s="25">
        <v>4</v>
      </c>
      <c r="F766" s="33" t="str">
        <f>VLOOKUP(E766,Products!$A:$I,2,0)</f>
        <v>Chef Anton's Cajun Seasoning</v>
      </c>
      <c r="G766" s="27">
        <v>22</v>
      </c>
      <c r="H766" s="25">
        <v>50</v>
      </c>
      <c r="I766" s="33">
        <f t="shared" si="11"/>
        <v>1100</v>
      </c>
      <c r="J766" s="33" t="str">
        <f>VLOOKUP(C766,Customers!$A:$H,2,0)</f>
        <v>QUICK-Stop</v>
      </c>
      <c r="K766" s="33" t="str">
        <f>VLOOKUP(C766,Customers!$A:$H,6,0)</f>
        <v>Germany</v>
      </c>
    </row>
    <row r="767" spans="2:11" x14ac:dyDescent="0.3">
      <c r="B767" s="25">
        <v>10527</v>
      </c>
      <c r="C767" s="25" t="s">
        <v>134</v>
      </c>
      <c r="D767" s="26">
        <v>43256</v>
      </c>
      <c r="E767" s="25">
        <v>36</v>
      </c>
      <c r="F767" s="33" t="str">
        <f>VLOOKUP(E767,Products!$A:$I,2,0)</f>
        <v>Inlagd Sill</v>
      </c>
      <c r="G767" s="27">
        <v>19</v>
      </c>
      <c r="H767" s="25">
        <v>30</v>
      </c>
      <c r="I767" s="33">
        <f t="shared" si="11"/>
        <v>570</v>
      </c>
      <c r="J767" s="33" t="str">
        <f>VLOOKUP(C767,Customers!$A:$H,2,0)</f>
        <v>QUICK-Stop</v>
      </c>
      <c r="K767" s="33" t="str">
        <f>VLOOKUP(C767,Customers!$A:$H,6,0)</f>
        <v>Germany</v>
      </c>
    </row>
    <row r="768" spans="2:11" x14ac:dyDescent="0.3">
      <c r="B768" s="25">
        <v>10528</v>
      </c>
      <c r="C768" s="25" t="s">
        <v>192</v>
      </c>
      <c r="D768" s="26">
        <v>43257</v>
      </c>
      <c r="E768" s="25">
        <v>11</v>
      </c>
      <c r="F768" s="33" t="str">
        <f>VLOOKUP(E768,Products!$A:$I,2,0)</f>
        <v>Queso Cabrales</v>
      </c>
      <c r="G768" s="27">
        <v>21</v>
      </c>
      <c r="H768" s="25">
        <v>3</v>
      </c>
      <c r="I768" s="33">
        <f t="shared" si="11"/>
        <v>63</v>
      </c>
      <c r="J768" s="33" t="str">
        <f>VLOOKUP(C768,Customers!$A:$H,2,0)</f>
        <v>Great Lakes Food Market</v>
      </c>
      <c r="K768" s="33" t="str">
        <f>VLOOKUP(C768,Customers!$A:$H,6,0)</f>
        <v>USA</v>
      </c>
    </row>
    <row r="769" spans="2:11" x14ac:dyDescent="0.3">
      <c r="B769" s="25">
        <v>10528</v>
      </c>
      <c r="C769" s="25" t="s">
        <v>192</v>
      </c>
      <c r="D769" s="26">
        <v>43257</v>
      </c>
      <c r="E769" s="25">
        <v>33</v>
      </c>
      <c r="F769" s="33" t="str">
        <f>VLOOKUP(E769,Products!$A:$I,2,0)</f>
        <v>Geitost</v>
      </c>
      <c r="G769" s="27">
        <v>2.5</v>
      </c>
      <c r="H769" s="25">
        <v>8</v>
      </c>
      <c r="I769" s="33">
        <f t="shared" si="11"/>
        <v>20</v>
      </c>
      <c r="J769" s="33" t="str">
        <f>VLOOKUP(C769,Customers!$A:$H,2,0)</f>
        <v>Great Lakes Food Market</v>
      </c>
      <c r="K769" s="33" t="str">
        <f>VLOOKUP(C769,Customers!$A:$H,6,0)</f>
        <v>USA</v>
      </c>
    </row>
    <row r="770" spans="2:11" x14ac:dyDescent="0.3">
      <c r="B770" s="25">
        <v>10528</v>
      </c>
      <c r="C770" s="25" t="s">
        <v>192</v>
      </c>
      <c r="D770" s="26">
        <v>43257</v>
      </c>
      <c r="E770" s="25">
        <v>72</v>
      </c>
      <c r="F770" s="33" t="str">
        <f>VLOOKUP(E770,Products!$A:$I,2,0)</f>
        <v>Mozzarella di Giovanni</v>
      </c>
      <c r="G770" s="27">
        <v>34.799999999999997</v>
      </c>
      <c r="H770" s="25">
        <v>9</v>
      </c>
      <c r="I770" s="33">
        <f t="shared" si="11"/>
        <v>313.2</v>
      </c>
      <c r="J770" s="33" t="str">
        <f>VLOOKUP(C770,Customers!$A:$H,2,0)</f>
        <v>Great Lakes Food Market</v>
      </c>
      <c r="K770" s="33" t="str">
        <f>VLOOKUP(C770,Customers!$A:$H,6,0)</f>
        <v>USA</v>
      </c>
    </row>
    <row r="771" spans="2:11" x14ac:dyDescent="0.3">
      <c r="B771" s="25">
        <v>10529</v>
      </c>
      <c r="C771" s="25" t="s">
        <v>193</v>
      </c>
      <c r="D771" s="26">
        <v>43258</v>
      </c>
      <c r="E771" s="25">
        <v>55</v>
      </c>
      <c r="F771" s="33" t="str">
        <f>VLOOKUP(E771,Products!$A:$I,2,0)</f>
        <v>Pâté chinois</v>
      </c>
      <c r="G771" s="27">
        <v>24</v>
      </c>
      <c r="H771" s="25">
        <v>14</v>
      </c>
      <c r="I771" s="33">
        <f t="shared" si="11"/>
        <v>336</v>
      </c>
      <c r="J771" s="33" t="str">
        <f>VLOOKUP(C771,Customers!$A:$H,2,0)</f>
        <v>Maison Dewey</v>
      </c>
      <c r="K771" s="33" t="str">
        <f>VLOOKUP(C771,Customers!$A:$H,6,0)</f>
        <v>Belgium</v>
      </c>
    </row>
    <row r="772" spans="2:11" x14ac:dyDescent="0.3">
      <c r="B772" s="25">
        <v>10529</v>
      </c>
      <c r="C772" s="25" t="s">
        <v>193</v>
      </c>
      <c r="D772" s="26">
        <v>43258</v>
      </c>
      <c r="E772" s="25">
        <v>68</v>
      </c>
      <c r="F772" s="33" t="str">
        <f>VLOOKUP(E772,Products!$A:$I,2,0)</f>
        <v>Scottish Longbreads</v>
      </c>
      <c r="G772" s="27">
        <v>12.5</v>
      </c>
      <c r="H772" s="25">
        <v>20</v>
      </c>
      <c r="I772" s="33">
        <f t="shared" si="11"/>
        <v>250</v>
      </c>
      <c r="J772" s="33" t="str">
        <f>VLOOKUP(C772,Customers!$A:$H,2,0)</f>
        <v>Maison Dewey</v>
      </c>
      <c r="K772" s="33" t="str">
        <f>VLOOKUP(C772,Customers!$A:$H,6,0)</f>
        <v>Belgium</v>
      </c>
    </row>
    <row r="773" spans="2:11" x14ac:dyDescent="0.3">
      <c r="B773" s="25">
        <v>10529</v>
      </c>
      <c r="C773" s="25" t="s">
        <v>193</v>
      </c>
      <c r="D773" s="26">
        <v>43258</v>
      </c>
      <c r="E773" s="25">
        <v>69</v>
      </c>
      <c r="F773" s="33" t="str">
        <f>VLOOKUP(E773,Products!$A:$I,2,0)</f>
        <v>Gudbrandsdalsost</v>
      </c>
      <c r="G773" s="27">
        <v>36</v>
      </c>
      <c r="H773" s="25">
        <v>10</v>
      </c>
      <c r="I773" s="33">
        <f t="shared" si="11"/>
        <v>360</v>
      </c>
      <c r="J773" s="33" t="str">
        <f>VLOOKUP(C773,Customers!$A:$H,2,0)</f>
        <v>Maison Dewey</v>
      </c>
      <c r="K773" s="33" t="str">
        <f>VLOOKUP(C773,Customers!$A:$H,6,0)</f>
        <v>Belgium</v>
      </c>
    </row>
    <row r="774" spans="2:11" x14ac:dyDescent="0.3">
      <c r="B774" s="25">
        <v>10530</v>
      </c>
      <c r="C774" s="25" t="s">
        <v>167</v>
      </c>
      <c r="D774" s="26">
        <v>43259</v>
      </c>
      <c r="E774" s="25">
        <v>17</v>
      </c>
      <c r="F774" s="33" t="str">
        <f>VLOOKUP(E774,Products!$A:$I,2,0)</f>
        <v>Alice Mutton</v>
      </c>
      <c r="G774" s="27">
        <v>39</v>
      </c>
      <c r="H774" s="25">
        <v>40</v>
      </c>
      <c r="I774" s="33">
        <f t="shared" si="11"/>
        <v>1560</v>
      </c>
      <c r="J774" s="33" t="str">
        <f>VLOOKUP(C774,Customers!$A:$H,2,0)</f>
        <v>Piccolo und mehr</v>
      </c>
      <c r="K774" s="33" t="str">
        <f>VLOOKUP(C774,Customers!$A:$H,6,0)</f>
        <v>Austria</v>
      </c>
    </row>
    <row r="775" spans="2:11" x14ac:dyDescent="0.3">
      <c r="B775" s="25">
        <v>10530</v>
      </c>
      <c r="C775" s="25" t="s">
        <v>167</v>
      </c>
      <c r="D775" s="26">
        <v>43259</v>
      </c>
      <c r="E775" s="25">
        <v>43</v>
      </c>
      <c r="F775" s="33" t="str">
        <f>VLOOKUP(E775,Products!$A:$I,2,0)</f>
        <v>Ipoh Coffee</v>
      </c>
      <c r="G775" s="27">
        <v>46</v>
      </c>
      <c r="H775" s="25">
        <v>25</v>
      </c>
      <c r="I775" s="33">
        <f t="shared" si="11"/>
        <v>1150</v>
      </c>
      <c r="J775" s="33" t="str">
        <f>VLOOKUP(C775,Customers!$A:$H,2,0)</f>
        <v>Piccolo und mehr</v>
      </c>
      <c r="K775" s="33" t="str">
        <f>VLOOKUP(C775,Customers!$A:$H,6,0)</f>
        <v>Austria</v>
      </c>
    </row>
    <row r="776" spans="2:11" x14ac:dyDescent="0.3">
      <c r="B776" s="25">
        <v>10530</v>
      </c>
      <c r="C776" s="25" t="s">
        <v>167</v>
      </c>
      <c r="D776" s="26">
        <v>43259</v>
      </c>
      <c r="E776" s="25">
        <v>61</v>
      </c>
      <c r="F776" s="33" t="str">
        <f>VLOOKUP(E776,Products!$A:$I,2,0)</f>
        <v>Sirop d'érable</v>
      </c>
      <c r="G776" s="27">
        <v>28.5</v>
      </c>
      <c r="H776" s="25">
        <v>20</v>
      </c>
      <c r="I776" s="33">
        <f t="shared" si="11"/>
        <v>570</v>
      </c>
      <c r="J776" s="33" t="str">
        <f>VLOOKUP(C776,Customers!$A:$H,2,0)</f>
        <v>Piccolo und mehr</v>
      </c>
      <c r="K776" s="33" t="str">
        <f>VLOOKUP(C776,Customers!$A:$H,6,0)</f>
        <v>Austria</v>
      </c>
    </row>
    <row r="777" spans="2:11" x14ac:dyDescent="0.3">
      <c r="B777" s="25">
        <v>10530</v>
      </c>
      <c r="C777" s="25" t="s">
        <v>167</v>
      </c>
      <c r="D777" s="26">
        <v>43259</v>
      </c>
      <c r="E777" s="25">
        <v>76</v>
      </c>
      <c r="F777" s="33" t="str">
        <f>VLOOKUP(E777,Products!$A:$I,2,0)</f>
        <v>Lakkalikööri</v>
      </c>
      <c r="G777" s="27">
        <v>18</v>
      </c>
      <c r="H777" s="25">
        <v>50</v>
      </c>
      <c r="I777" s="33">
        <f t="shared" si="11"/>
        <v>900</v>
      </c>
      <c r="J777" s="33" t="str">
        <f>VLOOKUP(C777,Customers!$A:$H,2,0)</f>
        <v>Piccolo und mehr</v>
      </c>
      <c r="K777" s="33" t="str">
        <f>VLOOKUP(C777,Customers!$A:$H,6,0)</f>
        <v>Austria</v>
      </c>
    </row>
    <row r="778" spans="2:11" x14ac:dyDescent="0.3">
      <c r="B778" s="25">
        <v>10531</v>
      </c>
      <c r="C778" s="25" t="s">
        <v>182</v>
      </c>
      <c r="D778" s="26">
        <v>43259</v>
      </c>
      <c r="E778" s="25">
        <v>59</v>
      </c>
      <c r="F778" s="33" t="str">
        <f>VLOOKUP(E778,Products!$A:$I,2,0)</f>
        <v>Raclette Courdavault</v>
      </c>
      <c r="G778" s="27">
        <v>55</v>
      </c>
      <c r="H778" s="25">
        <v>2</v>
      </c>
      <c r="I778" s="33">
        <f t="shared" si="11"/>
        <v>110</v>
      </c>
      <c r="J778" s="33" t="str">
        <f>VLOOKUP(C778,Customers!$A:$H,2,0)</f>
        <v>Océano Atlántico Ltda.</v>
      </c>
      <c r="K778" s="33" t="str">
        <f>VLOOKUP(C778,Customers!$A:$H,6,0)</f>
        <v>Argentina</v>
      </c>
    </row>
    <row r="779" spans="2:11" x14ac:dyDescent="0.3">
      <c r="B779" s="25">
        <v>10532</v>
      </c>
      <c r="C779" s="25" t="s">
        <v>171</v>
      </c>
      <c r="D779" s="26">
        <v>43260</v>
      </c>
      <c r="E779" s="25">
        <v>30</v>
      </c>
      <c r="F779" s="33" t="str">
        <f>VLOOKUP(E779,Products!$A:$I,2,0)</f>
        <v>Nord-Ost Matjeshering</v>
      </c>
      <c r="G779" s="27">
        <v>25.89</v>
      </c>
      <c r="H779" s="25">
        <v>15</v>
      </c>
      <c r="I779" s="33">
        <f t="shared" si="11"/>
        <v>388.35</v>
      </c>
      <c r="J779" s="33" t="str">
        <f>VLOOKUP(C779,Customers!$A:$H,2,0)</f>
        <v>Eastern Connection</v>
      </c>
      <c r="K779" s="33" t="str">
        <f>VLOOKUP(C779,Customers!$A:$H,6,0)</f>
        <v>UK</v>
      </c>
    </row>
    <row r="780" spans="2:11" x14ac:dyDescent="0.3">
      <c r="B780" s="25">
        <v>10532</v>
      </c>
      <c r="C780" s="25" t="s">
        <v>171</v>
      </c>
      <c r="D780" s="26">
        <v>43260</v>
      </c>
      <c r="E780" s="25">
        <v>66</v>
      </c>
      <c r="F780" s="33" t="str">
        <f>VLOOKUP(E780,Products!$A:$I,2,0)</f>
        <v>Louisiana Hot Spiced Okra</v>
      </c>
      <c r="G780" s="27">
        <v>17</v>
      </c>
      <c r="H780" s="25">
        <v>24</v>
      </c>
      <c r="I780" s="33">
        <f t="shared" si="11"/>
        <v>408</v>
      </c>
      <c r="J780" s="33" t="str">
        <f>VLOOKUP(C780,Customers!$A:$H,2,0)</f>
        <v>Eastern Connection</v>
      </c>
      <c r="K780" s="33" t="str">
        <f>VLOOKUP(C780,Customers!$A:$H,6,0)</f>
        <v>UK</v>
      </c>
    </row>
    <row r="781" spans="2:11" x14ac:dyDescent="0.3">
      <c r="B781" s="25">
        <v>10533</v>
      </c>
      <c r="C781" s="25" t="s">
        <v>127</v>
      </c>
      <c r="D781" s="26">
        <v>43263</v>
      </c>
      <c r="E781" s="25">
        <v>4</v>
      </c>
      <c r="F781" s="33" t="str">
        <f>VLOOKUP(E781,Products!$A:$I,2,0)</f>
        <v>Chef Anton's Cajun Seasoning</v>
      </c>
      <c r="G781" s="27">
        <v>22</v>
      </c>
      <c r="H781" s="25">
        <v>50</v>
      </c>
      <c r="I781" s="33">
        <f t="shared" si="11"/>
        <v>1100</v>
      </c>
      <c r="J781" s="33" t="str">
        <f>VLOOKUP(C781,Customers!$A:$H,2,0)</f>
        <v>Folk och fä HB</v>
      </c>
      <c r="K781" s="33" t="str">
        <f>VLOOKUP(C781,Customers!$A:$H,6,0)</f>
        <v>Sweden</v>
      </c>
    </row>
    <row r="782" spans="2:11" x14ac:dyDescent="0.3">
      <c r="B782" s="25">
        <v>10533</v>
      </c>
      <c r="C782" s="25" t="s">
        <v>127</v>
      </c>
      <c r="D782" s="26">
        <v>43263</v>
      </c>
      <c r="E782" s="25">
        <v>72</v>
      </c>
      <c r="F782" s="33" t="str">
        <f>VLOOKUP(E782,Products!$A:$I,2,0)</f>
        <v>Mozzarella di Giovanni</v>
      </c>
      <c r="G782" s="27">
        <v>34.799999999999997</v>
      </c>
      <c r="H782" s="25">
        <v>24</v>
      </c>
      <c r="I782" s="33">
        <f t="shared" si="11"/>
        <v>835.19999999999993</v>
      </c>
      <c r="J782" s="33" t="str">
        <f>VLOOKUP(C782,Customers!$A:$H,2,0)</f>
        <v>Folk och fä HB</v>
      </c>
      <c r="K782" s="33" t="str">
        <f>VLOOKUP(C782,Customers!$A:$H,6,0)</f>
        <v>Sweden</v>
      </c>
    </row>
    <row r="783" spans="2:11" x14ac:dyDescent="0.3">
      <c r="B783" s="25">
        <v>10533</v>
      </c>
      <c r="C783" s="25" t="s">
        <v>127</v>
      </c>
      <c r="D783" s="26">
        <v>43263</v>
      </c>
      <c r="E783" s="25">
        <v>73</v>
      </c>
      <c r="F783" s="33" t="str">
        <f>VLOOKUP(E783,Products!$A:$I,2,0)</f>
        <v>Röd Kaviar</v>
      </c>
      <c r="G783" s="27">
        <v>15</v>
      </c>
      <c r="H783" s="25">
        <v>24</v>
      </c>
      <c r="I783" s="33">
        <f t="shared" si="11"/>
        <v>360</v>
      </c>
      <c r="J783" s="33" t="str">
        <f>VLOOKUP(C783,Customers!$A:$H,2,0)</f>
        <v>Folk och fä HB</v>
      </c>
      <c r="K783" s="33" t="str">
        <f>VLOOKUP(C783,Customers!$A:$H,6,0)</f>
        <v>Sweden</v>
      </c>
    </row>
    <row r="784" spans="2:11" x14ac:dyDescent="0.3">
      <c r="B784" s="25">
        <v>10534</v>
      </c>
      <c r="C784" s="25" t="s">
        <v>139</v>
      </c>
      <c r="D784" s="26">
        <v>43263</v>
      </c>
      <c r="E784" s="25">
        <v>30</v>
      </c>
      <c r="F784" s="33" t="str">
        <f>VLOOKUP(E784,Products!$A:$I,2,0)</f>
        <v>Nord-Ost Matjeshering</v>
      </c>
      <c r="G784" s="27">
        <v>25.89</v>
      </c>
      <c r="H784" s="25">
        <v>10</v>
      </c>
      <c r="I784" s="33">
        <f t="shared" si="11"/>
        <v>258.89999999999998</v>
      </c>
      <c r="J784" s="33" t="str">
        <f>VLOOKUP(C784,Customers!$A:$H,2,0)</f>
        <v>Lehmanns Marktstand</v>
      </c>
      <c r="K784" s="33" t="str">
        <f>VLOOKUP(C784,Customers!$A:$H,6,0)</f>
        <v>Germany</v>
      </c>
    </row>
    <row r="785" spans="2:11" x14ac:dyDescent="0.3">
      <c r="B785" s="25">
        <v>10534</v>
      </c>
      <c r="C785" s="25" t="s">
        <v>139</v>
      </c>
      <c r="D785" s="26">
        <v>43263</v>
      </c>
      <c r="E785" s="25">
        <v>40</v>
      </c>
      <c r="F785" s="33" t="str">
        <f>VLOOKUP(E785,Products!$A:$I,2,0)</f>
        <v>Boston Crab Meat</v>
      </c>
      <c r="G785" s="27">
        <v>18.399999999999999</v>
      </c>
      <c r="H785" s="25">
        <v>10</v>
      </c>
      <c r="I785" s="33">
        <f t="shared" si="11"/>
        <v>184</v>
      </c>
      <c r="J785" s="33" t="str">
        <f>VLOOKUP(C785,Customers!$A:$H,2,0)</f>
        <v>Lehmanns Marktstand</v>
      </c>
      <c r="K785" s="33" t="str">
        <f>VLOOKUP(C785,Customers!$A:$H,6,0)</f>
        <v>Germany</v>
      </c>
    </row>
    <row r="786" spans="2:11" x14ac:dyDescent="0.3">
      <c r="B786" s="25">
        <v>10534</v>
      </c>
      <c r="C786" s="25" t="s">
        <v>139</v>
      </c>
      <c r="D786" s="26">
        <v>43263</v>
      </c>
      <c r="E786" s="25">
        <v>54</v>
      </c>
      <c r="F786" s="33" t="str">
        <f>VLOOKUP(E786,Products!$A:$I,2,0)</f>
        <v>Tourtičre</v>
      </c>
      <c r="G786" s="27">
        <v>7.45</v>
      </c>
      <c r="H786" s="25">
        <v>10</v>
      </c>
      <c r="I786" s="33">
        <f t="shared" si="11"/>
        <v>74.5</v>
      </c>
      <c r="J786" s="33" t="str">
        <f>VLOOKUP(C786,Customers!$A:$H,2,0)</f>
        <v>Lehmanns Marktstand</v>
      </c>
      <c r="K786" s="33" t="str">
        <f>VLOOKUP(C786,Customers!$A:$H,6,0)</f>
        <v>Germany</v>
      </c>
    </row>
    <row r="787" spans="2:11" x14ac:dyDescent="0.3">
      <c r="B787" s="25">
        <v>10535</v>
      </c>
      <c r="C787" s="25" t="s">
        <v>172</v>
      </c>
      <c r="D787" s="26">
        <v>43264</v>
      </c>
      <c r="E787" s="25">
        <v>11</v>
      </c>
      <c r="F787" s="33" t="str">
        <f>VLOOKUP(E787,Products!$A:$I,2,0)</f>
        <v>Queso Cabrales</v>
      </c>
      <c r="G787" s="27">
        <v>21</v>
      </c>
      <c r="H787" s="25">
        <v>50</v>
      </c>
      <c r="I787" s="33">
        <f t="shared" si="11"/>
        <v>1050</v>
      </c>
      <c r="J787" s="33" t="str">
        <f>VLOOKUP(C787,Customers!$A:$H,2,0)</f>
        <v>Antonio Moreno Taquería</v>
      </c>
      <c r="K787" s="33" t="str">
        <f>VLOOKUP(C787,Customers!$A:$H,6,0)</f>
        <v>Mexico</v>
      </c>
    </row>
    <row r="788" spans="2:11" x14ac:dyDescent="0.3">
      <c r="B788" s="25">
        <v>10535</v>
      </c>
      <c r="C788" s="25" t="s">
        <v>172</v>
      </c>
      <c r="D788" s="26">
        <v>43264</v>
      </c>
      <c r="E788" s="25">
        <v>40</v>
      </c>
      <c r="F788" s="33" t="str">
        <f>VLOOKUP(E788,Products!$A:$I,2,0)</f>
        <v>Boston Crab Meat</v>
      </c>
      <c r="G788" s="27">
        <v>18.399999999999999</v>
      </c>
      <c r="H788" s="25">
        <v>10</v>
      </c>
      <c r="I788" s="33">
        <f t="shared" si="11"/>
        <v>184</v>
      </c>
      <c r="J788" s="33" t="str">
        <f>VLOOKUP(C788,Customers!$A:$H,2,0)</f>
        <v>Antonio Moreno Taquería</v>
      </c>
      <c r="K788" s="33" t="str">
        <f>VLOOKUP(C788,Customers!$A:$H,6,0)</f>
        <v>Mexico</v>
      </c>
    </row>
    <row r="789" spans="2:11" x14ac:dyDescent="0.3">
      <c r="B789" s="25">
        <v>10535</v>
      </c>
      <c r="C789" s="25" t="s">
        <v>172</v>
      </c>
      <c r="D789" s="26">
        <v>43264</v>
      </c>
      <c r="E789" s="25">
        <v>57</v>
      </c>
      <c r="F789" s="33" t="str">
        <f>VLOOKUP(E789,Products!$A:$I,2,0)</f>
        <v>Ravioli Angelo</v>
      </c>
      <c r="G789" s="27">
        <v>19.5</v>
      </c>
      <c r="H789" s="25">
        <v>5</v>
      </c>
      <c r="I789" s="33">
        <f t="shared" si="11"/>
        <v>97.5</v>
      </c>
      <c r="J789" s="33" t="str">
        <f>VLOOKUP(C789,Customers!$A:$H,2,0)</f>
        <v>Antonio Moreno Taquería</v>
      </c>
      <c r="K789" s="33" t="str">
        <f>VLOOKUP(C789,Customers!$A:$H,6,0)</f>
        <v>Mexico</v>
      </c>
    </row>
    <row r="790" spans="2:11" x14ac:dyDescent="0.3">
      <c r="B790" s="25">
        <v>10535</v>
      </c>
      <c r="C790" s="25" t="s">
        <v>172</v>
      </c>
      <c r="D790" s="26">
        <v>43264</v>
      </c>
      <c r="E790" s="25">
        <v>59</v>
      </c>
      <c r="F790" s="33" t="str">
        <f>VLOOKUP(E790,Products!$A:$I,2,0)</f>
        <v>Raclette Courdavault</v>
      </c>
      <c r="G790" s="27">
        <v>55</v>
      </c>
      <c r="H790" s="25">
        <v>15</v>
      </c>
      <c r="I790" s="33">
        <f t="shared" si="11"/>
        <v>825</v>
      </c>
      <c r="J790" s="33" t="str">
        <f>VLOOKUP(C790,Customers!$A:$H,2,0)</f>
        <v>Antonio Moreno Taquería</v>
      </c>
      <c r="K790" s="33" t="str">
        <f>VLOOKUP(C790,Customers!$A:$H,6,0)</f>
        <v>Mexico</v>
      </c>
    </row>
    <row r="791" spans="2:11" x14ac:dyDescent="0.3">
      <c r="B791" s="25">
        <v>10536</v>
      </c>
      <c r="C791" s="25" t="s">
        <v>139</v>
      </c>
      <c r="D791" s="26">
        <v>43265</v>
      </c>
      <c r="E791" s="25">
        <v>12</v>
      </c>
      <c r="F791" s="33" t="str">
        <f>VLOOKUP(E791,Products!$A:$I,2,0)</f>
        <v>Queso Manchego La Pastora</v>
      </c>
      <c r="G791" s="27">
        <v>38</v>
      </c>
      <c r="H791" s="25">
        <v>15</v>
      </c>
      <c r="I791" s="33">
        <f t="shared" si="11"/>
        <v>570</v>
      </c>
      <c r="J791" s="33" t="str">
        <f>VLOOKUP(C791,Customers!$A:$H,2,0)</f>
        <v>Lehmanns Marktstand</v>
      </c>
      <c r="K791" s="33" t="str">
        <f>VLOOKUP(C791,Customers!$A:$H,6,0)</f>
        <v>Germany</v>
      </c>
    </row>
    <row r="792" spans="2:11" x14ac:dyDescent="0.3">
      <c r="B792" s="25">
        <v>10536</v>
      </c>
      <c r="C792" s="25" t="s">
        <v>139</v>
      </c>
      <c r="D792" s="26">
        <v>43265</v>
      </c>
      <c r="E792" s="25">
        <v>31</v>
      </c>
      <c r="F792" s="33" t="str">
        <f>VLOOKUP(E792,Products!$A:$I,2,0)</f>
        <v>Gorgonzola Telino</v>
      </c>
      <c r="G792" s="27">
        <v>12.5</v>
      </c>
      <c r="H792" s="25">
        <v>20</v>
      </c>
      <c r="I792" s="33">
        <f t="shared" si="11"/>
        <v>250</v>
      </c>
      <c r="J792" s="33" t="str">
        <f>VLOOKUP(C792,Customers!$A:$H,2,0)</f>
        <v>Lehmanns Marktstand</v>
      </c>
      <c r="K792" s="33" t="str">
        <f>VLOOKUP(C792,Customers!$A:$H,6,0)</f>
        <v>Germany</v>
      </c>
    </row>
    <row r="793" spans="2:11" x14ac:dyDescent="0.3">
      <c r="B793" s="25">
        <v>10536</v>
      </c>
      <c r="C793" s="25" t="s">
        <v>139</v>
      </c>
      <c r="D793" s="26">
        <v>43265</v>
      </c>
      <c r="E793" s="25">
        <v>33</v>
      </c>
      <c r="F793" s="33" t="str">
        <f>VLOOKUP(E793,Products!$A:$I,2,0)</f>
        <v>Geitost</v>
      </c>
      <c r="G793" s="27">
        <v>2.5</v>
      </c>
      <c r="H793" s="25">
        <v>30</v>
      </c>
      <c r="I793" s="33">
        <f t="shared" si="11"/>
        <v>75</v>
      </c>
      <c r="J793" s="33" t="str">
        <f>VLOOKUP(C793,Customers!$A:$H,2,0)</f>
        <v>Lehmanns Marktstand</v>
      </c>
      <c r="K793" s="33" t="str">
        <f>VLOOKUP(C793,Customers!$A:$H,6,0)</f>
        <v>Germany</v>
      </c>
    </row>
    <row r="794" spans="2:11" x14ac:dyDescent="0.3">
      <c r="B794" s="25">
        <v>10536</v>
      </c>
      <c r="C794" s="25" t="s">
        <v>139</v>
      </c>
      <c r="D794" s="26">
        <v>43265</v>
      </c>
      <c r="E794" s="25">
        <v>60</v>
      </c>
      <c r="F794" s="33" t="str">
        <f>VLOOKUP(E794,Products!$A:$I,2,0)</f>
        <v>Camembert Pierrot</v>
      </c>
      <c r="G794" s="27">
        <v>34</v>
      </c>
      <c r="H794" s="25">
        <v>35</v>
      </c>
      <c r="I794" s="33">
        <f t="shared" si="11"/>
        <v>1190</v>
      </c>
      <c r="J794" s="33" t="str">
        <f>VLOOKUP(C794,Customers!$A:$H,2,0)</f>
        <v>Lehmanns Marktstand</v>
      </c>
      <c r="K794" s="33" t="str">
        <f>VLOOKUP(C794,Customers!$A:$H,6,0)</f>
        <v>Germany</v>
      </c>
    </row>
    <row r="795" spans="2:11" x14ac:dyDescent="0.3">
      <c r="B795" s="25">
        <v>10537</v>
      </c>
      <c r="C795" s="25" t="s">
        <v>119</v>
      </c>
      <c r="D795" s="26">
        <v>43265</v>
      </c>
      <c r="E795" s="25">
        <v>31</v>
      </c>
      <c r="F795" s="33" t="str">
        <f>VLOOKUP(E795,Products!$A:$I,2,0)</f>
        <v>Gorgonzola Telino</v>
      </c>
      <c r="G795" s="27">
        <v>12.5</v>
      </c>
      <c r="H795" s="25">
        <v>30</v>
      </c>
      <c r="I795" s="33">
        <f t="shared" ref="I795:I858" si="12">G795*H795</f>
        <v>375</v>
      </c>
      <c r="J795" s="33" t="str">
        <f>VLOOKUP(C795,Customers!$A:$H,2,0)</f>
        <v>Richter Supermarkt</v>
      </c>
      <c r="K795" s="33" t="str">
        <f>VLOOKUP(C795,Customers!$A:$H,6,0)</f>
        <v>Switzerland</v>
      </c>
    </row>
    <row r="796" spans="2:11" x14ac:dyDescent="0.3">
      <c r="B796" s="25">
        <v>10537</v>
      </c>
      <c r="C796" s="25" t="s">
        <v>119</v>
      </c>
      <c r="D796" s="26">
        <v>43265</v>
      </c>
      <c r="E796" s="25">
        <v>51</v>
      </c>
      <c r="F796" s="33" t="str">
        <f>VLOOKUP(E796,Products!$A:$I,2,0)</f>
        <v>Manjimup Dried Apples</v>
      </c>
      <c r="G796" s="27">
        <v>53</v>
      </c>
      <c r="H796" s="25">
        <v>6</v>
      </c>
      <c r="I796" s="33">
        <f t="shared" si="12"/>
        <v>318</v>
      </c>
      <c r="J796" s="33" t="str">
        <f>VLOOKUP(C796,Customers!$A:$H,2,0)</f>
        <v>Richter Supermarkt</v>
      </c>
      <c r="K796" s="33" t="str">
        <f>VLOOKUP(C796,Customers!$A:$H,6,0)</f>
        <v>Switzerland</v>
      </c>
    </row>
    <row r="797" spans="2:11" x14ac:dyDescent="0.3">
      <c r="B797" s="25">
        <v>10537</v>
      </c>
      <c r="C797" s="25" t="s">
        <v>119</v>
      </c>
      <c r="D797" s="26">
        <v>43265</v>
      </c>
      <c r="E797" s="25">
        <v>58</v>
      </c>
      <c r="F797" s="33" t="str">
        <f>VLOOKUP(E797,Products!$A:$I,2,0)</f>
        <v>Escargots de Bourgogne</v>
      </c>
      <c r="G797" s="27">
        <v>13.25</v>
      </c>
      <c r="H797" s="25">
        <v>20</v>
      </c>
      <c r="I797" s="33">
        <f t="shared" si="12"/>
        <v>265</v>
      </c>
      <c r="J797" s="33" t="str">
        <f>VLOOKUP(C797,Customers!$A:$H,2,0)</f>
        <v>Richter Supermarkt</v>
      </c>
      <c r="K797" s="33" t="str">
        <f>VLOOKUP(C797,Customers!$A:$H,6,0)</f>
        <v>Switzerland</v>
      </c>
    </row>
    <row r="798" spans="2:11" x14ac:dyDescent="0.3">
      <c r="B798" s="25">
        <v>10537</v>
      </c>
      <c r="C798" s="25" t="s">
        <v>119</v>
      </c>
      <c r="D798" s="26">
        <v>43265</v>
      </c>
      <c r="E798" s="25">
        <v>72</v>
      </c>
      <c r="F798" s="33" t="str">
        <f>VLOOKUP(E798,Products!$A:$I,2,0)</f>
        <v>Mozzarella di Giovanni</v>
      </c>
      <c r="G798" s="27">
        <v>34.799999999999997</v>
      </c>
      <c r="H798" s="25">
        <v>21</v>
      </c>
      <c r="I798" s="33">
        <f t="shared" si="12"/>
        <v>730.8</v>
      </c>
      <c r="J798" s="33" t="str">
        <f>VLOOKUP(C798,Customers!$A:$H,2,0)</f>
        <v>Richter Supermarkt</v>
      </c>
      <c r="K798" s="33" t="str">
        <f>VLOOKUP(C798,Customers!$A:$H,6,0)</f>
        <v>Switzerland</v>
      </c>
    </row>
    <row r="799" spans="2:11" x14ac:dyDescent="0.3">
      <c r="B799" s="25">
        <v>10537</v>
      </c>
      <c r="C799" s="25" t="s">
        <v>119</v>
      </c>
      <c r="D799" s="26">
        <v>43265</v>
      </c>
      <c r="E799" s="25">
        <v>73</v>
      </c>
      <c r="F799" s="33" t="str">
        <f>VLOOKUP(E799,Products!$A:$I,2,0)</f>
        <v>Röd Kaviar</v>
      </c>
      <c r="G799" s="27">
        <v>15</v>
      </c>
      <c r="H799" s="25">
        <v>9</v>
      </c>
      <c r="I799" s="33">
        <f t="shared" si="12"/>
        <v>135</v>
      </c>
      <c r="J799" s="33" t="str">
        <f>VLOOKUP(C799,Customers!$A:$H,2,0)</f>
        <v>Richter Supermarkt</v>
      </c>
      <c r="K799" s="33" t="str">
        <f>VLOOKUP(C799,Customers!$A:$H,6,0)</f>
        <v>Switzerland</v>
      </c>
    </row>
    <row r="800" spans="2:11" x14ac:dyDescent="0.3">
      <c r="B800" s="25">
        <v>10538</v>
      </c>
      <c r="C800" s="25" t="s">
        <v>144</v>
      </c>
      <c r="D800" s="26">
        <v>43266</v>
      </c>
      <c r="E800" s="25">
        <v>70</v>
      </c>
      <c r="F800" s="33" t="str">
        <f>VLOOKUP(E800,Products!$A:$I,2,0)</f>
        <v>Outback Lager</v>
      </c>
      <c r="G800" s="27">
        <v>15</v>
      </c>
      <c r="H800" s="25">
        <v>7</v>
      </c>
      <c r="I800" s="33">
        <f t="shared" si="12"/>
        <v>105</v>
      </c>
      <c r="J800" s="33" t="str">
        <f>VLOOKUP(C800,Customers!$A:$H,2,0)</f>
        <v>B's Beverages</v>
      </c>
      <c r="K800" s="33" t="str">
        <f>VLOOKUP(C800,Customers!$A:$H,6,0)</f>
        <v>UK</v>
      </c>
    </row>
    <row r="801" spans="2:11" x14ac:dyDescent="0.3">
      <c r="B801" s="25">
        <v>10538</v>
      </c>
      <c r="C801" s="25" t="s">
        <v>144</v>
      </c>
      <c r="D801" s="26">
        <v>43266</v>
      </c>
      <c r="E801" s="25">
        <v>72</v>
      </c>
      <c r="F801" s="33" t="str">
        <f>VLOOKUP(E801,Products!$A:$I,2,0)</f>
        <v>Mozzarella di Giovanni</v>
      </c>
      <c r="G801" s="27">
        <v>34.799999999999997</v>
      </c>
      <c r="H801" s="25">
        <v>1</v>
      </c>
      <c r="I801" s="33">
        <f t="shared" si="12"/>
        <v>34.799999999999997</v>
      </c>
      <c r="J801" s="33" t="str">
        <f>VLOOKUP(C801,Customers!$A:$H,2,0)</f>
        <v>B's Beverages</v>
      </c>
      <c r="K801" s="33" t="str">
        <f>VLOOKUP(C801,Customers!$A:$H,6,0)</f>
        <v>UK</v>
      </c>
    </row>
    <row r="802" spans="2:11" x14ac:dyDescent="0.3">
      <c r="B802" s="25">
        <v>10539</v>
      </c>
      <c r="C802" s="25" t="s">
        <v>144</v>
      </c>
      <c r="D802" s="26">
        <v>43267</v>
      </c>
      <c r="E802" s="25">
        <v>13</v>
      </c>
      <c r="F802" s="33" t="str">
        <f>VLOOKUP(E802,Products!$A:$I,2,0)</f>
        <v>Konbu</v>
      </c>
      <c r="G802" s="27">
        <v>6</v>
      </c>
      <c r="H802" s="25">
        <v>8</v>
      </c>
      <c r="I802" s="33">
        <f t="shared" si="12"/>
        <v>48</v>
      </c>
      <c r="J802" s="33" t="str">
        <f>VLOOKUP(C802,Customers!$A:$H,2,0)</f>
        <v>B's Beverages</v>
      </c>
      <c r="K802" s="33" t="str">
        <f>VLOOKUP(C802,Customers!$A:$H,6,0)</f>
        <v>UK</v>
      </c>
    </row>
    <row r="803" spans="2:11" x14ac:dyDescent="0.3">
      <c r="B803" s="25">
        <v>10539</v>
      </c>
      <c r="C803" s="25" t="s">
        <v>144</v>
      </c>
      <c r="D803" s="26">
        <v>43267</v>
      </c>
      <c r="E803" s="25">
        <v>21</v>
      </c>
      <c r="F803" s="33" t="str">
        <f>VLOOKUP(E803,Products!$A:$I,2,0)</f>
        <v>Sir Rodney's Scones</v>
      </c>
      <c r="G803" s="27">
        <v>10</v>
      </c>
      <c r="H803" s="25">
        <v>15</v>
      </c>
      <c r="I803" s="33">
        <f t="shared" si="12"/>
        <v>150</v>
      </c>
      <c r="J803" s="33" t="str">
        <f>VLOOKUP(C803,Customers!$A:$H,2,0)</f>
        <v>B's Beverages</v>
      </c>
      <c r="K803" s="33" t="str">
        <f>VLOOKUP(C803,Customers!$A:$H,6,0)</f>
        <v>UK</v>
      </c>
    </row>
    <row r="804" spans="2:11" x14ac:dyDescent="0.3">
      <c r="B804" s="25">
        <v>10539</v>
      </c>
      <c r="C804" s="25" t="s">
        <v>144</v>
      </c>
      <c r="D804" s="26">
        <v>43267</v>
      </c>
      <c r="E804" s="25">
        <v>33</v>
      </c>
      <c r="F804" s="33" t="str">
        <f>VLOOKUP(E804,Products!$A:$I,2,0)</f>
        <v>Geitost</v>
      </c>
      <c r="G804" s="27">
        <v>2.5</v>
      </c>
      <c r="H804" s="25">
        <v>15</v>
      </c>
      <c r="I804" s="33">
        <f t="shared" si="12"/>
        <v>37.5</v>
      </c>
      <c r="J804" s="33" t="str">
        <f>VLOOKUP(C804,Customers!$A:$H,2,0)</f>
        <v>B's Beverages</v>
      </c>
      <c r="K804" s="33" t="str">
        <f>VLOOKUP(C804,Customers!$A:$H,6,0)</f>
        <v>UK</v>
      </c>
    </row>
    <row r="805" spans="2:11" x14ac:dyDescent="0.3">
      <c r="B805" s="25">
        <v>10539</v>
      </c>
      <c r="C805" s="25" t="s">
        <v>144</v>
      </c>
      <c r="D805" s="26">
        <v>43267</v>
      </c>
      <c r="E805" s="25">
        <v>49</v>
      </c>
      <c r="F805" s="33" t="str">
        <f>VLOOKUP(E805,Products!$A:$I,2,0)</f>
        <v>Maxilaku</v>
      </c>
      <c r="G805" s="27">
        <v>20</v>
      </c>
      <c r="H805" s="25">
        <v>6</v>
      </c>
      <c r="I805" s="33">
        <f t="shared" si="12"/>
        <v>120</v>
      </c>
      <c r="J805" s="33" t="str">
        <f>VLOOKUP(C805,Customers!$A:$H,2,0)</f>
        <v>B's Beverages</v>
      </c>
      <c r="K805" s="33" t="str">
        <f>VLOOKUP(C805,Customers!$A:$H,6,0)</f>
        <v>UK</v>
      </c>
    </row>
    <row r="806" spans="2:11" x14ac:dyDescent="0.3">
      <c r="B806" s="25">
        <v>10540</v>
      </c>
      <c r="C806" s="25" t="s">
        <v>134</v>
      </c>
      <c r="D806" s="26">
        <v>43270</v>
      </c>
      <c r="E806" s="25">
        <v>3</v>
      </c>
      <c r="F806" s="33" t="str">
        <f>VLOOKUP(E806,Products!$A:$I,2,0)</f>
        <v>Aniseed Syrup</v>
      </c>
      <c r="G806" s="27">
        <v>10</v>
      </c>
      <c r="H806" s="25">
        <v>60</v>
      </c>
      <c r="I806" s="33">
        <f t="shared" si="12"/>
        <v>600</v>
      </c>
      <c r="J806" s="33" t="str">
        <f>VLOOKUP(C806,Customers!$A:$H,2,0)</f>
        <v>QUICK-Stop</v>
      </c>
      <c r="K806" s="33" t="str">
        <f>VLOOKUP(C806,Customers!$A:$H,6,0)</f>
        <v>Germany</v>
      </c>
    </row>
    <row r="807" spans="2:11" x14ac:dyDescent="0.3">
      <c r="B807" s="25">
        <v>10540</v>
      </c>
      <c r="C807" s="25" t="s">
        <v>134</v>
      </c>
      <c r="D807" s="26">
        <v>43270</v>
      </c>
      <c r="E807" s="25">
        <v>26</v>
      </c>
      <c r="F807" s="33" t="str">
        <f>VLOOKUP(E807,Products!$A:$I,2,0)</f>
        <v>Gumbär Gummibärchen</v>
      </c>
      <c r="G807" s="27">
        <v>31.23</v>
      </c>
      <c r="H807" s="25">
        <v>40</v>
      </c>
      <c r="I807" s="33">
        <f t="shared" si="12"/>
        <v>1249.2</v>
      </c>
      <c r="J807" s="33" t="str">
        <f>VLOOKUP(C807,Customers!$A:$H,2,0)</f>
        <v>QUICK-Stop</v>
      </c>
      <c r="K807" s="33" t="str">
        <f>VLOOKUP(C807,Customers!$A:$H,6,0)</f>
        <v>Germany</v>
      </c>
    </row>
    <row r="808" spans="2:11" x14ac:dyDescent="0.3">
      <c r="B808" s="25">
        <v>10540</v>
      </c>
      <c r="C808" s="25" t="s">
        <v>134</v>
      </c>
      <c r="D808" s="26">
        <v>43270</v>
      </c>
      <c r="E808" s="25">
        <v>38</v>
      </c>
      <c r="F808" s="33" t="str">
        <f>VLOOKUP(E808,Products!$A:$I,2,0)</f>
        <v>Côte de Blaye</v>
      </c>
      <c r="G808" s="27">
        <v>263.5</v>
      </c>
      <c r="H808" s="25">
        <v>30</v>
      </c>
      <c r="I808" s="33">
        <f t="shared" si="12"/>
        <v>7905</v>
      </c>
      <c r="J808" s="33" t="str">
        <f>VLOOKUP(C808,Customers!$A:$H,2,0)</f>
        <v>QUICK-Stop</v>
      </c>
      <c r="K808" s="33" t="str">
        <f>VLOOKUP(C808,Customers!$A:$H,6,0)</f>
        <v>Germany</v>
      </c>
    </row>
    <row r="809" spans="2:11" x14ac:dyDescent="0.3">
      <c r="B809" s="25">
        <v>10540</v>
      </c>
      <c r="C809" s="25" t="s">
        <v>134</v>
      </c>
      <c r="D809" s="26">
        <v>43270</v>
      </c>
      <c r="E809" s="25">
        <v>68</v>
      </c>
      <c r="F809" s="33" t="str">
        <f>VLOOKUP(E809,Products!$A:$I,2,0)</f>
        <v>Scottish Longbreads</v>
      </c>
      <c r="G809" s="27">
        <v>12.5</v>
      </c>
      <c r="H809" s="25">
        <v>35</v>
      </c>
      <c r="I809" s="33">
        <f t="shared" si="12"/>
        <v>437.5</v>
      </c>
      <c r="J809" s="33" t="str">
        <f>VLOOKUP(C809,Customers!$A:$H,2,0)</f>
        <v>QUICK-Stop</v>
      </c>
      <c r="K809" s="33" t="str">
        <f>VLOOKUP(C809,Customers!$A:$H,6,0)</f>
        <v>Germany</v>
      </c>
    </row>
    <row r="810" spans="2:11" x14ac:dyDescent="0.3">
      <c r="B810" s="25">
        <v>10541</v>
      </c>
      <c r="C810" s="25" t="s">
        <v>115</v>
      </c>
      <c r="D810" s="26">
        <v>43270</v>
      </c>
      <c r="E810" s="25">
        <v>24</v>
      </c>
      <c r="F810" s="33" t="str">
        <f>VLOOKUP(E810,Products!$A:$I,2,0)</f>
        <v>Guaraná Fantástica</v>
      </c>
      <c r="G810" s="27">
        <v>4.5</v>
      </c>
      <c r="H810" s="25">
        <v>35</v>
      </c>
      <c r="I810" s="33">
        <f t="shared" si="12"/>
        <v>157.5</v>
      </c>
      <c r="J810" s="33" t="str">
        <f>VLOOKUP(C810,Customers!$A:$H,2,0)</f>
        <v>Hanari Carnes</v>
      </c>
      <c r="K810" s="33" t="str">
        <f>VLOOKUP(C810,Customers!$A:$H,6,0)</f>
        <v>Brazil</v>
      </c>
    </row>
    <row r="811" spans="2:11" x14ac:dyDescent="0.3">
      <c r="B811" s="25">
        <v>10541</v>
      </c>
      <c r="C811" s="25" t="s">
        <v>115</v>
      </c>
      <c r="D811" s="26">
        <v>43270</v>
      </c>
      <c r="E811" s="25">
        <v>38</v>
      </c>
      <c r="F811" s="33" t="str">
        <f>VLOOKUP(E811,Products!$A:$I,2,0)</f>
        <v>Côte de Blaye</v>
      </c>
      <c r="G811" s="27">
        <v>263.5</v>
      </c>
      <c r="H811" s="25">
        <v>4</v>
      </c>
      <c r="I811" s="33">
        <f t="shared" si="12"/>
        <v>1054</v>
      </c>
      <c r="J811" s="33" t="str">
        <f>VLOOKUP(C811,Customers!$A:$H,2,0)</f>
        <v>Hanari Carnes</v>
      </c>
      <c r="K811" s="33" t="str">
        <f>VLOOKUP(C811,Customers!$A:$H,6,0)</f>
        <v>Brazil</v>
      </c>
    </row>
    <row r="812" spans="2:11" x14ac:dyDescent="0.3">
      <c r="B812" s="25">
        <v>10541</v>
      </c>
      <c r="C812" s="25" t="s">
        <v>115</v>
      </c>
      <c r="D812" s="26">
        <v>43270</v>
      </c>
      <c r="E812" s="25">
        <v>65</v>
      </c>
      <c r="F812" s="33" t="str">
        <f>VLOOKUP(E812,Products!$A:$I,2,0)</f>
        <v>Louisiana Fiery Hot Pepper Sauce</v>
      </c>
      <c r="G812" s="27">
        <v>21.05</v>
      </c>
      <c r="H812" s="25">
        <v>36</v>
      </c>
      <c r="I812" s="33">
        <f t="shared" si="12"/>
        <v>757.80000000000007</v>
      </c>
      <c r="J812" s="33" t="str">
        <f>VLOOKUP(C812,Customers!$A:$H,2,0)</f>
        <v>Hanari Carnes</v>
      </c>
      <c r="K812" s="33" t="str">
        <f>VLOOKUP(C812,Customers!$A:$H,6,0)</f>
        <v>Brazil</v>
      </c>
    </row>
    <row r="813" spans="2:11" x14ac:dyDescent="0.3">
      <c r="B813" s="25">
        <v>10541</v>
      </c>
      <c r="C813" s="25" t="s">
        <v>115</v>
      </c>
      <c r="D813" s="26">
        <v>43270</v>
      </c>
      <c r="E813" s="25">
        <v>71</v>
      </c>
      <c r="F813" s="33" t="str">
        <f>VLOOKUP(E813,Products!$A:$I,2,0)</f>
        <v>Flřtemysost</v>
      </c>
      <c r="G813" s="27">
        <v>21.5</v>
      </c>
      <c r="H813" s="25">
        <v>9</v>
      </c>
      <c r="I813" s="33">
        <f t="shared" si="12"/>
        <v>193.5</v>
      </c>
      <c r="J813" s="33" t="str">
        <f>VLOOKUP(C813,Customers!$A:$H,2,0)</f>
        <v>Hanari Carnes</v>
      </c>
      <c r="K813" s="33" t="str">
        <f>VLOOKUP(C813,Customers!$A:$H,6,0)</f>
        <v>Brazil</v>
      </c>
    </row>
    <row r="814" spans="2:11" x14ac:dyDescent="0.3">
      <c r="B814" s="25">
        <v>10542</v>
      </c>
      <c r="C814" s="25" t="s">
        <v>157</v>
      </c>
      <c r="D814" s="26">
        <v>43271</v>
      </c>
      <c r="E814" s="25">
        <v>11</v>
      </c>
      <c r="F814" s="33" t="str">
        <f>VLOOKUP(E814,Products!$A:$I,2,0)</f>
        <v>Queso Cabrales</v>
      </c>
      <c r="G814" s="27">
        <v>21</v>
      </c>
      <c r="H814" s="25">
        <v>15</v>
      </c>
      <c r="I814" s="33">
        <f t="shared" si="12"/>
        <v>315</v>
      </c>
      <c r="J814" s="33" t="str">
        <f>VLOOKUP(C814,Customers!$A:$H,2,0)</f>
        <v>Königlich Essen</v>
      </c>
      <c r="K814" s="33" t="str">
        <f>VLOOKUP(C814,Customers!$A:$H,6,0)</f>
        <v>Germany</v>
      </c>
    </row>
    <row r="815" spans="2:11" x14ac:dyDescent="0.3">
      <c r="B815" s="25">
        <v>10542</v>
      </c>
      <c r="C815" s="25" t="s">
        <v>157</v>
      </c>
      <c r="D815" s="26">
        <v>43271</v>
      </c>
      <c r="E815" s="25">
        <v>54</v>
      </c>
      <c r="F815" s="33" t="str">
        <f>VLOOKUP(E815,Products!$A:$I,2,0)</f>
        <v>Tourtičre</v>
      </c>
      <c r="G815" s="27">
        <v>7.45</v>
      </c>
      <c r="H815" s="25">
        <v>24</v>
      </c>
      <c r="I815" s="33">
        <f t="shared" si="12"/>
        <v>178.8</v>
      </c>
      <c r="J815" s="33" t="str">
        <f>VLOOKUP(C815,Customers!$A:$H,2,0)</f>
        <v>Königlich Essen</v>
      </c>
      <c r="K815" s="33" t="str">
        <f>VLOOKUP(C815,Customers!$A:$H,6,0)</f>
        <v>Germany</v>
      </c>
    </row>
    <row r="816" spans="2:11" x14ac:dyDescent="0.3">
      <c r="B816" s="25">
        <v>10543</v>
      </c>
      <c r="C816" s="25" t="s">
        <v>141</v>
      </c>
      <c r="D816" s="26">
        <v>43272</v>
      </c>
      <c r="E816" s="25">
        <v>12</v>
      </c>
      <c r="F816" s="33" t="str">
        <f>VLOOKUP(E816,Products!$A:$I,2,0)</f>
        <v>Queso Manchego La Pastora</v>
      </c>
      <c r="G816" s="27">
        <v>38</v>
      </c>
      <c r="H816" s="25">
        <v>30</v>
      </c>
      <c r="I816" s="33">
        <f t="shared" si="12"/>
        <v>1140</v>
      </c>
      <c r="J816" s="33" t="str">
        <f>VLOOKUP(C816,Customers!$A:$H,2,0)</f>
        <v>LILA-Supermercado</v>
      </c>
      <c r="K816" s="33" t="str">
        <f>VLOOKUP(C816,Customers!$A:$H,6,0)</f>
        <v>Venezuela</v>
      </c>
    </row>
    <row r="817" spans="2:11" x14ac:dyDescent="0.3">
      <c r="B817" s="25">
        <v>10543</v>
      </c>
      <c r="C817" s="25" t="s">
        <v>141</v>
      </c>
      <c r="D817" s="26">
        <v>43272</v>
      </c>
      <c r="E817" s="25">
        <v>23</v>
      </c>
      <c r="F817" s="33" t="str">
        <f>VLOOKUP(E817,Products!$A:$I,2,0)</f>
        <v>Tunnbröd</v>
      </c>
      <c r="G817" s="27">
        <v>9</v>
      </c>
      <c r="H817" s="25">
        <v>70</v>
      </c>
      <c r="I817" s="33">
        <f t="shared" si="12"/>
        <v>630</v>
      </c>
      <c r="J817" s="33" t="str">
        <f>VLOOKUP(C817,Customers!$A:$H,2,0)</f>
        <v>LILA-Supermercado</v>
      </c>
      <c r="K817" s="33" t="str">
        <f>VLOOKUP(C817,Customers!$A:$H,6,0)</f>
        <v>Venezuela</v>
      </c>
    </row>
    <row r="818" spans="2:11" x14ac:dyDescent="0.3">
      <c r="B818" s="25">
        <v>10544</v>
      </c>
      <c r="C818" s="25" t="s">
        <v>151</v>
      </c>
      <c r="D818" s="26">
        <v>43272</v>
      </c>
      <c r="E818" s="25">
        <v>28</v>
      </c>
      <c r="F818" s="33" t="str">
        <f>VLOOKUP(E818,Products!$A:$I,2,0)</f>
        <v>Rössle Sauerkraut</v>
      </c>
      <c r="G818" s="27">
        <v>45.6</v>
      </c>
      <c r="H818" s="25">
        <v>7</v>
      </c>
      <c r="I818" s="33">
        <f t="shared" si="12"/>
        <v>319.2</v>
      </c>
      <c r="J818" s="33" t="str">
        <f>VLOOKUP(C818,Customers!$A:$H,2,0)</f>
        <v>Lonesome Pine Restaurant</v>
      </c>
      <c r="K818" s="33" t="str">
        <f>VLOOKUP(C818,Customers!$A:$H,6,0)</f>
        <v>USA</v>
      </c>
    </row>
    <row r="819" spans="2:11" x14ac:dyDescent="0.3">
      <c r="B819" s="25">
        <v>10544</v>
      </c>
      <c r="C819" s="25" t="s">
        <v>151</v>
      </c>
      <c r="D819" s="26">
        <v>43272</v>
      </c>
      <c r="E819" s="25">
        <v>67</v>
      </c>
      <c r="F819" s="33" t="str">
        <f>VLOOKUP(E819,Products!$A:$I,2,0)</f>
        <v>Laughing Lumberjack Lager</v>
      </c>
      <c r="G819" s="27">
        <v>14</v>
      </c>
      <c r="H819" s="25">
        <v>7</v>
      </c>
      <c r="I819" s="33">
        <f t="shared" si="12"/>
        <v>98</v>
      </c>
      <c r="J819" s="33" t="str">
        <f>VLOOKUP(C819,Customers!$A:$H,2,0)</f>
        <v>Lonesome Pine Restaurant</v>
      </c>
      <c r="K819" s="33" t="str">
        <f>VLOOKUP(C819,Customers!$A:$H,6,0)</f>
        <v>USA</v>
      </c>
    </row>
    <row r="820" spans="2:11" x14ac:dyDescent="0.3">
      <c r="B820" s="25">
        <v>10545</v>
      </c>
      <c r="C820" s="25" t="s">
        <v>187</v>
      </c>
      <c r="D820" s="26">
        <v>43273</v>
      </c>
      <c r="E820" s="25">
        <v>11</v>
      </c>
      <c r="F820" s="33" t="str">
        <f>VLOOKUP(E820,Products!$A:$I,2,0)</f>
        <v>Queso Cabrales</v>
      </c>
      <c r="G820" s="27">
        <v>21</v>
      </c>
      <c r="H820" s="25">
        <v>10</v>
      </c>
      <c r="I820" s="33">
        <f t="shared" si="12"/>
        <v>210</v>
      </c>
      <c r="J820" s="33" t="str">
        <f>VLOOKUP(C820,Customers!$A:$H,2,0)</f>
        <v>Lazy K Kountry Store</v>
      </c>
      <c r="K820" s="33" t="str">
        <f>VLOOKUP(C820,Customers!$A:$H,6,0)</f>
        <v>USA</v>
      </c>
    </row>
    <row r="821" spans="2:11" x14ac:dyDescent="0.3">
      <c r="B821" s="25">
        <v>10546</v>
      </c>
      <c r="C821" s="25" t="s">
        <v>116</v>
      </c>
      <c r="D821" s="26">
        <v>43274</v>
      </c>
      <c r="E821" s="25">
        <v>7</v>
      </c>
      <c r="F821" s="33" t="str">
        <f>VLOOKUP(E821,Products!$A:$I,2,0)</f>
        <v>Uncle Bob's Organic Dried Pears</v>
      </c>
      <c r="G821" s="27">
        <v>30</v>
      </c>
      <c r="H821" s="25">
        <v>10</v>
      </c>
      <c r="I821" s="33">
        <f t="shared" si="12"/>
        <v>300</v>
      </c>
      <c r="J821" s="33" t="str">
        <f>VLOOKUP(C821,Customers!$A:$H,2,0)</f>
        <v>Victuailles en stock</v>
      </c>
      <c r="K821" s="33" t="str">
        <f>VLOOKUP(C821,Customers!$A:$H,6,0)</f>
        <v>France</v>
      </c>
    </row>
    <row r="822" spans="2:11" x14ac:dyDescent="0.3">
      <c r="B822" s="25">
        <v>10546</v>
      </c>
      <c r="C822" s="25" t="s">
        <v>116</v>
      </c>
      <c r="D822" s="26">
        <v>43274</v>
      </c>
      <c r="E822" s="25">
        <v>35</v>
      </c>
      <c r="F822" s="33" t="str">
        <f>VLOOKUP(E822,Products!$A:$I,2,0)</f>
        <v>Steeleye Stout</v>
      </c>
      <c r="G822" s="27">
        <v>18</v>
      </c>
      <c r="H822" s="25">
        <v>30</v>
      </c>
      <c r="I822" s="33">
        <f t="shared" si="12"/>
        <v>540</v>
      </c>
      <c r="J822" s="33" t="str">
        <f>VLOOKUP(C822,Customers!$A:$H,2,0)</f>
        <v>Victuailles en stock</v>
      </c>
      <c r="K822" s="33" t="str">
        <f>VLOOKUP(C822,Customers!$A:$H,6,0)</f>
        <v>France</v>
      </c>
    </row>
    <row r="823" spans="2:11" x14ac:dyDescent="0.3">
      <c r="B823" s="25">
        <v>10546</v>
      </c>
      <c r="C823" s="25" t="s">
        <v>116</v>
      </c>
      <c r="D823" s="26">
        <v>43274</v>
      </c>
      <c r="E823" s="25">
        <v>62</v>
      </c>
      <c r="F823" s="33" t="str">
        <f>VLOOKUP(E823,Products!$A:$I,2,0)</f>
        <v>Tarte au sucre</v>
      </c>
      <c r="G823" s="27">
        <v>49.3</v>
      </c>
      <c r="H823" s="25">
        <v>40</v>
      </c>
      <c r="I823" s="33">
        <f t="shared" si="12"/>
        <v>1972</v>
      </c>
      <c r="J823" s="33" t="str">
        <f>VLOOKUP(C823,Customers!$A:$H,2,0)</f>
        <v>Victuailles en stock</v>
      </c>
      <c r="K823" s="33" t="str">
        <f>VLOOKUP(C823,Customers!$A:$H,6,0)</f>
        <v>France</v>
      </c>
    </row>
    <row r="824" spans="2:11" x14ac:dyDescent="0.3">
      <c r="B824" s="25">
        <v>10547</v>
      </c>
      <c r="C824" s="25" t="s">
        <v>169</v>
      </c>
      <c r="D824" s="26">
        <v>43274</v>
      </c>
      <c r="E824" s="25">
        <v>32</v>
      </c>
      <c r="F824" s="33" t="str">
        <f>VLOOKUP(E824,Products!$A:$I,2,0)</f>
        <v>Mascarpone Fabioli</v>
      </c>
      <c r="G824" s="27">
        <v>32</v>
      </c>
      <c r="H824" s="25">
        <v>24</v>
      </c>
      <c r="I824" s="33">
        <f t="shared" si="12"/>
        <v>768</v>
      </c>
      <c r="J824" s="33" t="str">
        <f>VLOOKUP(C824,Customers!$A:$H,2,0)</f>
        <v>Seven Seas Imports</v>
      </c>
      <c r="K824" s="33" t="str">
        <f>VLOOKUP(C824,Customers!$A:$H,6,0)</f>
        <v>UK</v>
      </c>
    </row>
    <row r="825" spans="2:11" x14ac:dyDescent="0.3">
      <c r="B825" s="25">
        <v>10547</v>
      </c>
      <c r="C825" s="25" t="s">
        <v>169</v>
      </c>
      <c r="D825" s="26">
        <v>43274</v>
      </c>
      <c r="E825" s="25">
        <v>36</v>
      </c>
      <c r="F825" s="33" t="str">
        <f>VLOOKUP(E825,Products!$A:$I,2,0)</f>
        <v>Inlagd Sill</v>
      </c>
      <c r="G825" s="27">
        <v>19</v>
      </c>
      <c r="H825" s="25">
        <v>60</v>
      </c>
      <c r="I825" s="33">
        <f t="shared" si="12"/>
        <v>1140</v>
      </c>
      <c r="J825" s="33" t="str">
        <f>VLOOKUP(C825,Customers!$A:$H,2,0)</f>
        <v>Seven Seas Imports</v>
      </c>
      <c r="K825" s="33" t="str">
        <f>VLOOKUP(C825,Customers!$A:$H,6,0)</f>
        <v>UK</v>
      </c>
    </row>
    <row r="826" spans="2:11" x14ac:dyDescent="0.3">
      <c r="B826" s="25">
        <v>10548</v>
      </c>
      <c r="C826" s="25" t="s">
        <v>114</v>
      </c>
      <c r="D826" s="26">
        <v>43277</v>
      </c>
      <c r="E826" s="25">
        <v>34</v>
      </c>
      <c r="F826" s="33" t="str">
        <f>VLOOKUP(E826,Products!$A:$I,2,0)</f>
        <v>Sasquatch Ale</v>
      </c>
      <c r="G826" s="27">
        <v>14</v>
      </c>
      <c r="H826" s="25">
        <v>10</v>
      </c>
      <c r="I826" s="33">
        <f t="shared" si="12"/>
        <v>140</v>
      </c>
      <c r="J826" s="33" t="str">
        <f>VLOOKUP(C826,Customers!$A:$H,2,0)</f>
        <v>Toms Spezialitäten</v>
      </c>
      <c r="K826" s="33" t="str">
        <f>VLOOKUP(C826,Customers!$A:$H,6,0)</f>
        <v>Germany</v>
      </c>
    </row>
    <row r="827" spans="2:11" x14ac:dyDescent="0.3">
      <c r="B827" s="25">
        <v>10548</v>
      </c>
      <c r="C827" s="25" t="s">
        <v>114</v>
      </c>
      <c r="D827" s="26">
        <v>43277</v>
      </c>
      <c r="E827" s="25">
        <v>41</v>
      </c>
      <c r="F827" s="33" t="str">
        <f>VLOOKUP(E827,Products!$A:$I,2,0)</f>
        <v>Jack's New England Clam Chowder</v>
      </c>
      <c r="G827" s="27">
        <v>9.65</v>
      </c>
      <c r="H827" s="25">
        <v>14</v>
      </c>
      <c r="I827" s="33">
        <f t="shared" si="12"/>
        <v>135.1</v>
      </c>
      <c r="J827" s="33" t="str">
        <f>VLOOKUP(C827,Customers!$A:$H,2,0)</f>
        <v>Toms Spezialitäten</v>
      </c>
      <c r="K827" s="33" t="str">
        <f>VLOOKUP(C827,Customers!$A:$H,6,0)</f>
        <v>Germany</v>
      </c>
    </row>
    <row r="828" spans="2:11" x14ac:dyDescent="0.3">
      <c r="B828" s="25">
        <v>10549</v>
      </c>
      <c r="C828" s="25" t="s">
        <v>134</v>
      </c>
      <c r="D828" s="26">
        <v>43278</v>
      </c>
      <c r="E828" s="25">
        <v>31</v>
      </c>
      <c r="F828" s="33" t="str">
        <f>VLOOKUP(E828,Products!$A:$I,2,0)</f>
        <v>Gorgonzola Telino</v>
      </c>
      <c r="G828" s="27">
        <v>12.5</v>
      </c>
      <c r="H828" s="25">
        <v>55</v>
      </c>
      <c r="I828" s="33">
        <f t="shared" si="12"/>
        <v>687.5</v>
      </c>
      <c r="J828" s="33" t="str">
        <f>VLOOKUP(C828,Customers!$A:$H,2,0)</f>
        <v>QUICK-Stop</v>
      </c>
      <c r="K828" s="33" t="str">
        <f>VLOOKUP(C828,Customers!$A:$H,6,0)</f>
        <v>Germany</v>
      </c>
    </row>
    <row r="829" spans="2:11" x14ac:dyDescent="0.3">
      <c r="B829" s="25">
        <v>10549</v>
      </c>
      <c r="C829" s="25" t="s">
        <v>134</v>
      </c>
      <c r="D829" s="26">
        <v>43278</v>
      </c>
      <c r="E829" s="25">
        <v>45</v>
      </c>
      <c r="F829" s="33" t="str">
        <f>VLOOKUP(E829,Products!$A:$I,2,0)</f>
        <v>Rřgede sild</v>
      </c>
      <c r="G829" s="27">
        <v>9.5</v>
      </c>
      <c r="H829" s="25">
        <v>100</v>
      </c>
      <c r="I829" s="33">
        <f t="shared" si="12"/>
        <v>950</v>
      </c>
      <c r="J829" s="33" t="str">
        <f>VLOOKUP(C829,Customers!$A:$H,2,0)</f>
        <v>QUICK-Stop</v>
      </c>
      <c r="K829" s="33" t="str">
        <f>VLOOKUP(C829,Customers!$A:$H,6,0)</f>
        <v>Germany</v>
      </c>
    </row>
    <row r="830" spans="2:11" x14ac:dyDescent="0.3">
      <c r="B830" s="25">
        <v>10549</v>
      </c>
      <c r="C830" s="25" t="s">
        <v>134</v>
      </c>
      <c r="D830" s="26">
        <v>43278</v>
      </c>
      <c r="E830" s="25">
        <v>51</v>
      </c>
      <c r="F830" s="33" t="str">
        <f>VLOOKUP(E830,Products!$A:$I,2,0)</f>
        <v>Manjimup Dried Apples</v>
      </c>
      <c r="G830" s="27">
        <v>53</v>
      </c>
      <c r="H830" s="25">
        <v>48</v>
      </c>
      <c r="I830" s="33">
        <f t="shared" si="12"/>
        <v>2544</v>
      </c>
      <c r="J830" s="33" t="str">
        <f>VLOOKUP(C830,Customers!$A:$H,2,0)</f>
        <v>QUICK-Stop</v>
      </c>
      <c r="K830" s="33" t="str">
        <f>VLOOKUP(C830,Customers!$A:$H,6,0)</f>
        <v>Germany</v>
      </c>
    </row>
    <row r="831" spans="2:11" x14ac:dyDescent="0.3">
      <c r="B831" s="25">
        <v>10550</v>
      </c>
      <c r="C831" s="25" t="s">
        <v>149</v>
      </c>
      <c r="D831" s="26">
        <v>43279</v>
      </c>
      <c r="E831" s="25">
        <v>17</v>
      </c>
      <c r="F831" s="33" t="str">
        <f>VLOOKUP(E831,Products!$A:$I,2,0)</f>
        <v>Alice Mutton</v>
      </c>
      <c r="G831" s="27">
        <v>39</v>
      </c>
      <c r="H831" s="25">
        <v>8</v>
      </c>
      <c r="I831" s="33">
        <f t="shared" si="12"/>
        <v>312</v>
      </c>
      <c r="J831" s="33" t="str">
        <f>VLOOKUP(C831,Customers!$A:$H,2,0)</f>
        <v>Godos Cocina Típica</v>
      </c>
      <c r="K831" s="33" t="str">
        <f>VLOOKUP(C831,Customers!$A:$H,6,0)</f>
        <v>Spain</v>
      </c>
    </row>
    <row r="832" spans="2:11" x14ac:dyDescent="0.3">
      <c r="B832" s="25">
        <v>10550</v>
      </c>
      <c r="C832" s="25" t="s">
        <v>149</v>
      </c>
      <c r="D832" s="26">
        <v>43279</v>
      </c>
      <c r="E832" s="25">
        <v>19</v>
      </c>
      <c r="F832" s="33" t="str">
        <f>VLOOKUP(E832,Products!$A:$I,2,0)</f>
        <v>Teatime Chocolate Biscuits</v>
      </c>
      <c r="G832" s="27">
        <v>9.1999999999999993</v>
      </c>
      <c r="H832" s="25">
        <v>10</v>
      </c>
      <c r="I832" s="33">
        <f t="shared" si="12"/>
        <v>92</v>
      </c>
      <c r="J832" s="33" t="str">
        <f>VLOOKUP(C832,Customers!$A:$H,2,0)</f>
        <v>Godos Cocina Típica</v>
      </c>
      <c r="K832" s="33" t="str">
        <f>VLOOKUP(C832,Customers!$A:$H,6,0)</f>
        <v>Spain</v>
      </c>
    </row>
    <row r="833" spans="2:11" x14ac:dyDescent="0.3">
      <c r="B833" s="25">
        <v>10550</v>
      </c>
      <c r="C833" s="25" t="s">
        <v>149</v>
      </c>
      <c r="D833" s="26">
        <v>43279</v>
      </c>
      <c r="E833" s="25">
        <v>21</v>
      </c>
      <c r="F833" s="33" t="str">
        <f>VLOOKUP(E833,Products!$A:$I,2,0)</f>
        <v>Sir Rodney's Scones</v>
      </c>
      <c r="G833" s="27">
        <v>10</v>
      </c>
      <c r="H833" s="25">
        <v>6</v>
      </c>
      <c r="I833" s="33">
        <f t="shared" si="12"/>
        <v>60</v>
      </c>
      <c r="J833" s="33" t="str">
        <f>VLOOKUP(C833,Customers!$A:$H,2,0)</f>
        <v>Godos Cocina Típica</v>
      </c>
      <c r="K833" s="33" t="str">
        <f>VLOOKUP(C833,Customers!$A:$H,6,0)</f>
        <v>Spain</v>
      </c>
    </row>
    <row r="834" spans="2:11" x14ac:dyDescent="0.3">
      <c r="B834" s="25">
        <v>10550</v>
      </c>
      <c r="C834" s="25" t="s">
        <v>149</v>
      </c>
      <c r="D834" s="26">
        <v>43279</v>
      </c>
      <c r="E834" s="25">
        <v>61</v>
      </c>
      <c r="F834" s="33" t="str">
        <f>VLOOKUP(E834,Products!$A:$I,2,0)</f>
        <v>Sirop d'érable</v>
      </c>
      <c r="G834" s="27">
        <v>28.5</v>
      </c>
      <c r="H834" s="25">
        <v>10</v>
      </c>
      <c r="I834" s="33">
        <f t="shared" si="12"/>
        <v>285</v>
      </c>
      <c r="J834" s="33" t="str">
        <f>VLOOKUP(C834,Customers!$A:$H,2,0)</f>
        <v>Godos Cocina Típica</v>
      </c>
      <c r="K834" s="33" t="str">
        <f>VLOOKUP(C834,Customers!$A:$H,6,0)</f>
        <v>Spain</v>
      </c>
    </row>
    <row r="835" spans="2:11" x14ac:dyDescent="0.3">
      <c r="B835" s="25">
        <v>10551</v>
      </c>
      <c r="C835" s="25" t="s">
        <v>160</v>
      </c>
      <c r="D835" s="26">
        <v>43279</v>
      </c>
      <c r="E835" s="25">
        <v>16</v>
      </c>
      <c r="F835" s="33" t="str">
        <f>VLOOKUP(E835,Products!$A:$I,2,0)</f>
        <v>Pavlova</v>
      </c>
      <c r="G835" s="27">
        <v>17.45</v>
      </c>
      <c r="H835" s="25">
        <v>40</v>
      </c>
      <c r="I835" s="33">
        <f t="shared" si="12"/>
        <v>698</v>
      </c>
      <c r="J835" s="33" t="str">
        <f>VLOOKUP(C835,Customers!$A:$H,2,0)</f>
        <v>Furia Bacalhau e Frutos do Mar</v>
      </c>
      <c r="K835" s="33" t="str">
        <f>VLOOKUP(C835,Customers!$A:$H,6,0)</f>
        <v>Portugal</v>
      </c>
    </row>
    <row r="836" spans="2:11" x14ac:dyDescent="0.3">
      <c r="B836" s="25">
        <v>10551</v>
      </c>
      <c r="C836" s="25" t="s">
        <v>160</v>
      </c>
      <c r="D836" s="26">
        <v>43279</v>
      </c>
      <c r="E836" s="25">
        <v>35</v>
      </c>
      <c r="F836" s="33" t="str">
        <f>VLOOKUP(E836,Products!$A:$I,2,0)</f>
        <v>Steeleye Stout</v>
      </c>
      <c r="G836" s="27">
        <v>18</v>
      </c>
      <c r="H836" s="25">
        <v>20</v>
      </c>
      <c r="I836" s="33">
        <f t="shared" si="12"/>
        <v>360</v>
      </c>
      <c r="J836" s="33" t="str">
        <f>VLOOKUP(C836,Customers!$A:$H,2,0)</f>
        <v>Furia Bacalhau e Frutos do Mar</v>
      </c>
      <c r="K836" s="33" t="str">
        <f>VLOOKUP(C836,Customers!$A:$H,6,0)</f>
        <v>Portugal</v>
      </c>
    </row>
    <row r="837" spans="2:11" x14ac:dyDescent="0.3">
      <c r="B837" s="25">
        <v>10551</v>
      </c>
      <c r="C837" s="25" t="s">
        <v>160</v>
      </c>
      <c r="D837" s="26">
        <v>43279</v>
      </c>
      <c r="E837" s="25">
        <v>44</v>
      </c>
      <c r="F837" s="33" t="str">
        <f>VLOOKUP(E837,Products!$A:$I,2,0)</f>
        <v>Gula Malacca</v>
      </c>
      <c r="G837" s="27">
        <v>19.45</v>
      </c>
      <c r="H837" s="25">
        <v>40</v>
      </c>
      <c r="I837" s="33">
        <f t="shared" si="12"/>
        <v>778</v>
      </c>
      <c r="J837" s="33" t="str">
        <f>VLOOKUP(C837,Customers!$A:$H,2,0)</f>
        <v>Furia Bacalhau e Frutos do Mar</v>
      </c>
      <c r="K837" s="33" t="str">
        <f>VLOOKUP(C837,Customers!$A:$H,6,0)</f>
        <v>Portugal</v>
      </c>
    </row>
    <row r="838" spans="2:11" x14ac:dyDescent="0.3">
      <c r="B838" s="25">
        <v>10552</v>
      </c>
      <c r="C838" s="25" t="s">
        <v>121</v>
      </c>
      <c r="D838" s="26">
        <v>43280</v>
      </c>
      <c r="E838" s="25">
        <v>69</v>
      </c>
      <c r="F838" s="33" t="str">
        <f>VLOOKUP(E838,Products!$A:$I,2,0)</f>
        <v>Gudbrandsdalsost</v>
      </c>
      <c r="G838" s="27">
        <v>36</v>
      </c>
      <c r="H838" s="25">
        <v>18</v>
      </c>
      <c r="I838" s="33">
        <f t="shared" si="12"/>
        <v>648</v>
      </c>
      <c r="J838" s="33" t="str">
        <f>VLOOKUP(C838,Customers!$A:$H,2,0)</f>
        <v>HILARIÓN-Abastos</v>
      </c>
      <c r="K838" s="33" t="str">
        <f>VLOOKUP(C838,Customers!$A:$H,6,0)</f>
        <v>Venezuela</v>
      </c>
    </row>
    <row r="839" spans="2:11" x14ac:dyDescent="0.3">
      <c r="B839" s="25">
        <v>10552</v>
      </c>
      <c r="C839" s="25" t="s">
        <v>121</v>
      </c>
      <c r="D839" s="26">
        <v>43280</v>
      </c>
      <c r="E839" s="25">
        <v>75</v>
      </c>
      <c r="F839" s="33" t="str">
        <f>VLOOKUP(E839,Products!$A:$I,2,0)</f>
        <v>Rhönbräu Klosterbier</v>
      </c>
      <c r="G839" s="27">
        <v>7.75</v>
      </c>
      <c r="H839" s="25">
        <v>30</v>
      </c>
      <c r="I839" s="33">
        <f t="shared" si="12"/>
        <v>232.5</v>
      </c>
      <c r="J839" s="33" t="str">
        <f>VLOOKUP(C839,Customers!$A:$H,2,0)</f>
        <v>HILARIÓN-Abastos</v>
      </c>
      <c r="K839" s="33" t="str">
        <f>VLOOKUP(C839,Customers!$A:$H,6,0)</f>
        <v>Venezuela</v>
      </c>
    </row>
    <row r="840" spans="2:11" x14ac:dyDescent="0.3">
      <c r="B840" s="25">
        <v>10553</v>
      </c>
      <c r="C840" s="25" t="s">
        <v>129</v>
      </c>
      <c r="D840" s="26">
        <v>43281</v>
      </c>
      <c r="E840" s="25">
        <v>11</v>
      </c>
      <c r="F840" s="33" t="str">
        <f>VLOOKUP(E840,Products!$A:$I,2,0)</f>
        <v>Queso Cabrales</v>
      </c>
      <c r="G840" s="27">
        <v>21</v>
      </c>
      <c r="H840" s="25">
        <v>15</v>
      </c>
      <c r="I840" s="33">
        <f t="shared" si="12"/>
        <v>315</v>
      </c>
      <c r="J840" s="33" t="str">
        <f>VLOOKUP(C840,Customers!$A:$H,2,0)</f>
        <v>Wartian Herkku</v>
      </c>
      <c r="K840" s="33" t="str">
        <f>VLOOKUP(C840,Customers!$A:$H,6,0)</f>
        <v>Finland</v>
      </c>
    </row>
    <row r="841" spans="2:11" x14ac:dyDescent="0.3">
      <c r="B841" s="25">
        <v>10553</v>
      </c>
      <c r="C841" s="25" t="s">
        <v>129</v>
      </c>
      <c r="D841" s="26">
        <v>43281</v>
      </c>
      <c r="E841" s="25">
        <v>16</v>
      </c>
      <c r="F841" s="33" t="str">
        <f>VLOOKUP(E841,Products!$A:$I,2,0)</f>
        <v>Pavlova</v>
      </c>
      <c r="G841" s="27">
        <v>17.45</v>
      </c>
      <c r="H841" s="25">
        <v>14</v>
      </c>
      <c r="I841" s="33">
        <f t="shared" si="12"/>
        <v>244.29999999999998</v>
      </c>
      <c r="J841" s="33" t="str">
        <f>VLOOKUP(C841,Customers!$A:$H,2,0)</f>
        <v>Wartian Herkku</v>
      </c>
      <c r="K841" s="33" t="str">
        <f>VLOOKUP(C841,Customers!$A:$H,6,0)</f>
        <v>Finland</v>
      </c>
    </row>
    <row r="842" spans="2:11" x14ac:dyDescent="0.3">
      <c r="B842" s="25">
        <v>10553</v>
      </c>
      <c r="C842" s="25" t="s">
        <v>129</v>
      </c>
      <c r="D842" s="26">
        <v>43281</v>
      </c>
      <c r="E842" s="25">
        <v>22</v>
      </c>
      <c r="F842" s="33" t="str">
        <f>VLOOKUP(E842,Products!$A:$I,2,0)</f>
        <v>Gustaf's Knäckebröd</v>
      </c>
      <c r="G842" s="27">
        <v>21</v>
      </c>
      <c r="H842" s="25">
        <v>24</v>
      </c>
      <c r="I842" s="33">
        <f t="shared" si="12"/>
        <v>504</v>
      </c>
      <c r="J842" s="33" t="str">
        <f>VLOOKUP(C842,Customers!$A:$H,2,0)</f>
        <v>Wartian Herkku</v>
      </c>
      <c r="K842" s="33" t="str">
        <f>VLOOKUP(C842,Customers!$A:$H,6,0)</f>
        <v>Finland</v>
      </c>
    </row>
    <row r="843" spans="2:11" x14ac:dyDescent="0.3">
      <c r="B843" s="25">
        <v>10553</v>
      </c>
      <c r="C843" s="25" t="s">
        <v>129</v>
      </c>
      <c r="D843" s="26">
        <v>43281</v>
      </c>
      <c r="E843" s="25">
        <v>31</v>
      </c>
      <c r="F843" s="33" t="str">
        <f>VLOOKUP(E843,Products!$A:$I,2,0)</f>
        <v>Gorgonzola Telino</v>
      </c>
      <c r="G843" s="27">
        <v>12.5</v>
      </c>
      <c r="H843" s="25">
        <v>30</v>
      </c>
      <c r="I843" s="33">
        <f t="shared" si="12"/>
        <v>375</v>
      </c>
      <c r="J843" s="33" t="str">
        <f>VLOOKUP(C843,Customers!$A:$H,2,0)</f>
        <v>Wartian Herkku</v>
      </c>
      <c r="K843" s="33" t="str">
        <f>VLOOKUP(C843,Customers!$A:$H,6,0)</f>
        <v>Finland</v>
      </c>
    </row>
    <row r="844" spans="2:11" x14ac:dyDescent="0.3">
      <c r="B844" s="25">
        <v>10553</v>
      </c>
      <c r="C844" s="25" t="s">
        <v>129</v>
      </c>
      <c r="D844" s="26">
        <v>43281</v>
      </c>
      <c r="E844" s="25">
        <v>35</v>
      </c>
      <c r="F844" s="33" t="str">
        <f>VLOOKUP(E844,Products!$A:$I,2,0)</f>
        <v>Steeleye Stout</v>
      </c>
      <c r="G844" s="27">
        <v>18</v>
      </c>
      <c r="H844" s="25">
        <v>6</v>
      </c>
      <c r="I844" s="33">
        <f t="shared" si="12"/>
        <v>108</v>
      </c>
      <c r="J844" s="33" t="str">
        <f>VLOOKUP(C844,Customers!$A:$H,2,0)</f>
        <v>Wartian Herkku</v>
      </c>
      <c r="K844" s="33" t="str">
        <f>VLOOKUP(C844,Customers!$A:$H,6,0)</f>
        <v>Finland</v>
      </c>
    </row>
    <row r="845" spans="2:11" x14ac:dyDescent="0.3">
      <c r="B845" s="25">
        <v>10554</v>
      </c>
      <c r="C845" s="25" t="s">
        <v>124</v>
      </c>
      <c r="D845" s="26">
        <v>43281</v>
      </c>
      <c r="E845" s="25">
        <v>16</v>
      </c>
      <c r="F845" s="33" t="str">
        <f>VLOOKUP(E845,Products!$A:$I,2,0)</f>
        <v>Pavlova</v>
      </c>
      <c r="G845" s="27">
        <v>17.45</v>
      </c>
      <c r="H845" s="25">
        <v>30</v>
      </c>
      <c r="I845" s="33">
        <f t="shared" si="12"/>
        <v>523.5</v>
      </c>
      <c r="J845" s="33" t="str">
        <f>VLOOKUP(C845,Customers!$A:$H,2,0)</f>
        <v>Ottilies Käseladen</v>
      </c>
      <c r="K845" s="33" t="str">
        <f>VLOOKUP(C845,Customers!$A:$H,6,0)</f>
        <v>Germany</v>
      </c>
    </row>
    <row r="846" spans="2:11" x14ac:dyDescent="0.3">
      <c r="B846" s="25">
        <v>10554</v>
      </c>
      <c r="C846" s="25" t="s">
        <v>124</v>
      </c>
      <c r="D846" s="26">
        <v>43281</v>
      </c>
      <c r="E846" s="25">
        <v>23</v>
      </c>
      <c r="F846" s="33" t="str">
        <f>VLOOKUP(E846,Products!$A:$I,2,0)</f>
        <v>Tunnbröd</v>
      </c>
      <c r="G846" s="27">
        <v>9</v>
      </c>
      <c r="H846" s="25">
        <v>20</v>
      </c>
      <c r="I846" s="33">
        <f t="shared" si="12"/>
        <v>180</v>
      </c>
      <c r="J846" s="33" t="str">
        <f>VLOOKUP(C846,Customers!$A:$H,2,0)</f>
        <v>Ottilies Käseladen</v>
      </c>
      <c r="K846" s="33" t="str">
        <f>VLOOKUP(C846,Customers!$A:$H,6,0)</f>
        <v>Germany</v>
      </c>
    </row>
    <row r="847" spans="2:11" x14ac:dyDescent="0.3">
      <c r="B847" s="25">
        <v>10554</v>
      </c>
      <c r="C847" s="25" t="s">
        <v>124</v>
      </c>
      <c r="D847" s="26">
        <v>43281</v>
      </c>
      <c r="E847" s="25">
        <v>62</v>
      </c>
      <c r="F847" s="33" t="str">
        <f>VLOOKUP(E847,Products!$A:$I,2,0)</f>
        <v>Tarte au sucre</v>
      </c>
      <c r="G847" s="27">
        <v>49.3</v>
      </c>
      <c r="H847" s="25">
        <v>20</v>
      </c>
      <c r="I847" s="33">
        <f t="shared" si="12"/>
        <v>986</v>
      </c>
      <c r="J847" s="33" t="str">
        <f>VLOOKUP(C847,Customers!$A:$H,2,0)</f>
        <v>Ottilies Käseladen</v>
      </c>
      <c r="K847" s="33" t="str">
        <f>VLOOKUP(C847,Customers!$A:$H,6,0)</f>
        <v>Germany</v>
      </c>
    </row>
    <row r="848" spans="2:11" x14ac:dyDescent="0.3">
      <c r="B848" s="25">
        <v>10554</v>
      </c>
      <c r="C848" s="25" t="s">
        <v>124</v>
      </c>
      <c r="D848" s="26">
        <v>43281</v>
      </c>
      <c r="E848" s="25">
        <v>77</v>
      </c>
      <c r="F848" s="33" t="str">
        <f>VLOOKUP(E848,Products!$A:$I,2,0)</f>
        <v>Original Frankfurter grüne Soße</v>
      </c>
      <c r="G848" s="27">
        <v>13</v>
      </c>
      <c r="H848" s="25">
        <v>10</v>
      </c>
      <c r="I848" s="33">
        <f t="shared" si="12"/>
        <v>130</v>
      </c>
      <c r="J848" s="33" t="str">
        <f>VLOOKUP(C848,Customers!$A:$H,2,0)</f>
        <v>Ottilies Käseladen</v>
      </c>
      <c r="K848" s="33" t="str">
        <f>VLOOKUP(C848,Customers!$A:$H,6,0)</f>
        <v>Germany</v>
      </c>
    </row>
    <row r="849" spans="2:11" x14ac:dyDescent="0.3">
      <c r="B849" s="25">
        <v>10555</v>
      </c>
      <c r="C849" s="25" t="s">
        <v>158</v>
      </c>
      <c r="D849" s="26">
        <v>43284</v>
      </c>
      <c r="E849" s="25">
        <v>14</v>
      </c>
      <c r="F849" s="33" t="str">
        <f>VLOOKUP(E849,Products!$A:$I,2,0)</f>
        <v>Tofu</v>
      </c>
      <c r="G849" s="27">
        <v>23.25</v>
      </c>
      <c r="H849" s="25">
        <v>30</v>
      </c>
      <c r="I849" s="33">
        <f t="shared" si="12"/>
        <v>697.5</v>
      </c>
      <c r="J849" s="33" t="str">
        <f>VLOOKUP(C849,Customers!$A:$H,2,0)</f>
        <v>Save-a-lot Markets</v>
      </c>
      <c r="K849" s="33" t="str">
        <f>VLOOKUP(C849,Customers!$A:$H,6,0)</f>
        <v>USA</v>
      </c>
    </row>
    <row r="850" spans="2:11" x14ac:dyDescent="0.3">
      <c r="B850" s="25">
        <v>10555</v>
      </c>
      <c r="C850" s="25" t="s">
        <v>158</v>
      </c>
      <c r="D850" s="26">
        <v>43284</v>
      </c>
      <c r="E850" s="25">
        <v>19</v>
      </c>
      <c r="F850" s="33" t="str">
        <f>VLOOKUP(E850,Products!$A:$I,2,0)</f>
        <v>Teatime Chocolate Biscuits</v>
      </c>
      <c r="G850" s="27">
        <v>9.1999999999999993</v>
      </c>
      <c r="H850" s="25">
        <v>35</v>
      </c>
      <c r="I850" s="33">
        <f t="shared" si="12"/>
        <v>322</v>
      </c>
      <c r="J850" s="33" t="str">
        <f>VLOOKUP(C850,Customers!$A:$H,2,0)</f>
        <v>Save-a-lot Markets</v>
      </c>
      <c r="K850" s="33" t="str">
        <f>VLOOKUP(C850,Customers!$A:$H,6,0)</f>
        <v>USA</v>
      </c>
    </row>
    <row r="851" spans="2:11" x14ac:dyDescent="0.3">
      <c r="B851" s="25">
        <v>10555</v>
      </c>
      <c r="C851" s="25" t="s">
        <v>158</v>
      </c>
      <c r="D851" s="26">
        <v>43284</v>
      </c>
      <c r="E851" s="25">
        <v>24</v>
      </c>
      <c r="F851" s="33" t="str">
        <f>VLOOKUP(E851,Products!$A:$I,2,0)</f>
        <v>Guaraná Fantástica</v>
      </c>
      <c r="G851" s="27">
        <v>4.5</v>
      </c>
      <c r="H851" s="25">
        <v>18</v>
      </c>
      <c r="I851" s="33">
        <f t="shared" si="12"/>
        <v>81</v>
      </c>
      <c r="J851" s="33" t="str">
        <f>VLOOKUP(C851,Customers!$A:$H,2,0)</f>
        <v>Save-a-lot Markets</v>
      </c>
      <c r="K851" s="33" t="str">
        <f>VLOOKUP(C851,Customers!$A:$H,6,0)</f>
        <v>USA</v>
      </c>
    </row>
    <row r="852" spans="2:11" x14ac:dyDescent="0.3">
      <c r="B852" s="25">
        <v>10555</v>
      </c>
      <c r="C852" s="25" t="s">
        <v>158</v>
      </c>
      <c r="D852" s="26">
        <v>43284</v>
      </c>
      <c r="E852" s="25">
        <v>51</v>
      </c>
      <c r="F852" s="33" t="str">
        <f>VLOOKUP(E852,Products!$A:$I,2,0)</f>
        <v>Manjimup Dried Apples</v>
      </c>
      <c r="G852" s="27">
        <v>53</v>
      </c>
      <c r="H852" s="25">
        <v>20</v>
      </c>
      <c r="I852" s="33">
        <f t="shared" si="12"/>
        <v>1060</v>
      </c>
      <c r="J852" s="33" t="str">
        <f>VLOOKUP(C852,Customers!$A:$H,2,0)</f>
        <v>Save-a-lot Markets</v>
      </c>
      <c r="K852" s="33" t="str">
        <f>VLOOKUP(C852,Customers!$A:$H,6,0)</f>
        <v>USA</v>
      </c>
    </row>
    <row r="853" spans="2:11" x14ac:dyDescent="0.3">
      <c r="B853" s="25">
        <v>10555</v>
      </c>
      <c r="C853" s="25" t="s">
        <v>158</v>
      </c>
      <c r="D853" s="26">
        <v>43284</v>
      </c>
      <c r="E853" s="25">
        <v>56</v>
      </c>
      <c r="F853" s="33" t="str">
        <f>VLOOKUP(E853,Products!$A:$I,2,0)</f>
        <v>Gnocchi di nonna Alice</v>
      </c>
      <c r="G853" s="27">
        <v>38</v>
      </c>
      <c r="H853" s="25">
        <v>40</v>
      </c>
      <c r="I853" s="33">
        <f t="shared" si="12"/>
        <v>1520</v>
      </c>
      <c r="J853" s="33" t="str">
        <f>VLOOKUP(C853,Customers!$A:$H,2,0)</f>
        <v>Save-a-lot Markets</v>
      </c>
      <c r="K853" s="33" t="str">
        <f>VLOOKUP(C853,Customers!$A:$H,6,0)</f>
        <v>USA</v>
      </c>
    </row>
    <row r="854" spans="2:11" x14ac:dyDescent="0.3">
      <c r="B854" s="25">
        <v>10556</v>
      </c>
      <c r="C854" s="25" t="s">
        <v>164</v>
      </c>
      <c r="D854" s="26">
        <v>43285</v>
      </c>
      <c r="E854" s="25">
        <v>72</v>
      </c>
      <c r="F854" s="33" t="str">
        <f>VLOOKUP(E854,Products!$A:$I,2,0)</f>
        <v>Mozzarella di Giovanni</v>
      </c>
      <c r="G854" s="27">
        <v>34.799999999999997</v>
      </c>
      <c r="H854" s="25">
        <v>24</v>
      </c>
      <c r="I854" s="33">
        <f t="shared" si="12"/>
        <v>835.19999999999993</v>
      </c>
      <c r="J854" s="33" t="str">
        <f>VLOOKUP(C854,Customers!$A:$H,2,0)</f>
        <v>Simons bistro</v>
      </c>
      <c r="K854" s="33" t="str">
        <f>VLOOKUP(C854,Customers!$A:$H,6,0)</f>
        <v>Denmark</v>
      </c>
    </row>
    <row r="855" spans="2:11" x14ac:dyDescent="0.3">
      <c r="B855" s="25">
        <v>10557</v>
      </c>
      <c r="C855" s="25" t="s">
        <v>139</v>
      </c>
      <c r="D855" s="26">
        <v>43285</v>
      </c>
      <c r="E855" s="25">
        <v>64</v>
      </c>
      <c r="F855" s="33" t="str">
        <f>VLOOKUP(E855,Products!$A:$I,2,0)</f>
        <v>Wimmers gute Semmelknödel</v>
      </c>
      <c r="G855" s="27">
        <v>33.25</v>
      </c>
      <c r="H855" s="25">
        <v>30</v>
      </c>
      <c r="I855" s="33">
        <f t="shared" si="12"/>
        <v>997.5</v>
      </c>
      <c r="J855" s="33" t="str">
        <f>VLOOKUP(C855,Customers!$A:$H,2,0)</f>
        <v>Lehmanns Marktstand</v>
      </c>
      <c r="K855" s="33" t="str">
        <f>VLOOKUP(C855,Customers!$A:$H,6,0)</f>
        <v>Germany</v>
      </c>
    </row>
    <row r="856" spans="2:11" x14ac:dyDescent="0.3">
      <c r="B856" s="25">
        <v>10557</v>
      </c>
      <c r="C856" s="25" t="s">
        <v>139</v>
      </c>
      <c r="D856" s="26">
        <v>43285</v>
      </c>
      <c r="E856" s="25">
        <v>75</v>
      </c>
      <c r="F856" s="33" t="str">
        <f>VLOOKUP(E856,Products!$A:$I,2,0)</f>
        <v>Rhönbräu Klosterbier</v>
      </c>
      <c r="G856" s="27">
        <v>7.75</v>
      </c>
      <c r="H856" s="25">
        <v>20</v>
      </c>
      <c r="I856" s="33">
        <f t="shared" si="12"/>
        <v>155</v>
      </c>
      <c r="J856" s="33" t="str">
        <f>VLOOKUP(C856,Customers!$A:$H,2,0)</f>
        <v>Lehmanns Marktstand</v>
      </c>
      <c r="K856" s="33" t="str">
        <f>VLOOKUP(C856,Customers!$A:$H,6,0)</f>
        <v>Germany</v>
      </c>
    </row>
    <row r="857" spans="2:11" x14ac:dyDescent="0.3">
      <c r="B857" s="25">
        <v>10558</v>
      </c>
      <c r="C857" s="25" t="s">
        <v>168</v>
      </c>
      <c r="D857" s="26">
        <v>43286</v>
      </c>
      <c r="E857" s="25">
        <v>47</v>
      </c>
      <c r="F857" s="33" t="str">
        <f>VLOOKUP(E857,Products!$A:$I,2,0)</f>
        <v>Zaanse koeken</v>
      </c>
      <c r="G857" s="27">
        <v>9.5</v>
      </c>
      <c r="H857" s="25">
        <v>25</v>
      </c>
      <c r="I857" s="33">
        <f t="shared" si="12"/>
        <v>237.5</v>
      </c>
      <c r="J857" s="33" t="str">
        <f>VLOOKUP(C857,Customers!$A:$H,2,0)</f>
        <v>Around the Horn</v>
      </c>
      <c r="K857" s="33" t="str">
        <f>VLOOKUP(C857,Customers!$A:$H,6,0)</f>
        <v>UK</v>
      </c>
    </row>
    <row r="858" spans="2:11" x14ac:dyDescent="0.3">
      <c r="B858" s="25">
        <v>10558</v>
      </c>
      <c r="C858" s="25" t="s">
        <v>168</v>
      </c>
      <c r="D858" s="26">
        <v>43286</v>
      </c>
      <c r="E858" s="25">
        <v>51</v>
      </c>
      <c r="F858" s="33" t="str">
        <f>VLOOKUP(E858,Products!$A:$I,2,0)</f>
        <v>Manjimup Dried Apples</v>
      </c>
      <c r="G858" s="27">
        <v>53</v>
      </c>
      <c r="H858" s="25">
        <v>20</v>
      </c>
      <c r="I858" s="33">
        <f t="shared" si="12"/>
        <v>1060</v>
      </c>
      <c r="J858" s="33" t="str">
        <f>VLOOKUP(C858,Customers!$A:$H,2,0)</f>
        <v>Around the Horn</v>
      </c>
      <c r="K858" s="33" t="str">
        <f>VLOOKUP(C858,Customers!$A:$H,6,0)</f>
        <v>UK</v>
      </c>
    </row>
    <row r="859" spans="2:11" x14ac:dyDescent="0.3">
      <c r="B859" s="25">
        <v>10558</v>
      </c>
      <c r="C859" s="25" t="s">
        <v>168</v>
      </c>
      <c r="D859" s="26">
        <v>43286</v>
      </c>
      <c r="E859" s="25">
        <v>52</v>
      </c>
      <c r="F859" s="33" t="str">
        <f>VLOOKUP(E859,Products!$A:$I,2,0)</f>
        <v>Filo Mix</v>
      </c>
      <c r="G859" s="27">
        <v>7</v>
      </c>
      <c r="H859" s="25">
        <v>30</v>
      </c>
      <c r="I859" s="33">
        <f t="shared" ref="I859:I922" si="13">G859*H859</f>
        <v>210</v>
      </c>
      <c r="J859" s="33" t="str">
        <f>VLOOKUP(C859,Customers!$A:$H,2,0)</f>
        <v>Around the Horn</v>
      </c>
      <c r="K859" s="33" t="str">
        <f>VLOOKUP(C859,Customers!$A:$H,6,0)</f>
        <v>UK</v>
      </c>
    </row>
    <row r="860" spans="2:11" x14ac:dyDescent="0.3">
      <c r="B860" s="25">
        <v>10558</v>
      </c>
      <c r="C860" s="25" t="s">
        <v>168</v>
      </c>
      <c r="D860" s="26">
        <v>43286</v>
      </c>
      <c r="E860" s="25">
        <v>53</v>
      </c>
      <c r="F860" s="33" t="str">
        <f>VLOOKUP(E860,Products!$A:$I,2,0)</f>
        <v>Perth Pasties</v>
      </c>
      <c r="G860" s="27">
        <v>32.799999999999997</v>
      </c>
      <c r="H860" s="25">
        <v>18</v>
      </c>
      <c r="I860" s="33">
        <f t="shared" si="13"/>
        <v>590.4</v>
      </c>
      <c r="J860" s="33" t="str">
        <f>VLOOKUP(C860,Customers!$A:$H,2,0)</f>
        <v>Around the Horn</v>
      </c>
      <c r="K860" s="33" t="str">
        <f>VLOOKUP(C860,Customers!$A:$H,6,0)</f>
        <v>UK</v>
      </c>
    </row>
    <row r="861" spans="2:11" x14ac:dyDescent="0.3">
      <c r="B861" s="25">
        <v>10558</v>
      </c>
      <c r="C861" s="25" t="s">
        <v>168</v>
      </c>
      <c r="D861" s="26">
        <v>43286</v>
      </c>
      <c r="E861" s="25">
        <v>73</v>
      </c>
      <c r="F861" s="33" t="str">
        <f>VLOOKUP(E861,Products!$A:$I,2,0)</f>
        <v>Röd Kaviar</v>
      </c>
      <c r="G861" s="27">
        <v>15</v>
      </c>
      <c r="H861" s="25">
        <v>3</v>
      </c>
      <c r="I861" s="33">
        <f t="shared" si="13"/>
        <v>45</v>
      </c>
      <c r="J861" s="33" t="str">
        <f>VLOOKUP(C861,Customers!$A:$H,2,0)</f>
        <v>Around the Horn</v>
      </c>
      <c r="K861" s="33" t="str">
        <f>VLOOKUP(C861,Customers!$A:$H,6,0)</f>
        <v>UK</v>
      </c>
    </row>
    <row r="862" spans="2:11" x14ac:dyDescent="0.3">
      <c r="B862" s="25">
        <v>10559</v>
      </c>
      <c r="C862" s="25" t="s">
        <v>128</v>
      </c>
      <c r="D862" s="26">
        <v>43287</v>
      </c>
      <c r="E862" s="25">
        <v>41</v>
      </c>
      <c r="F862" s="33" t="str">
        <f>VLOOKUP(E862,Products!$A:$I,2,0)</f>
        <v>Jack's New England Clam Chowder</v>
      </c>
      <c r="G862" s="27">
        <v>9.65</v>
      </c>
      <c r="H862" s="25">
        <v>12</v>
      </c>
      <c r="I862" s="33">
        <f t="shared" si="13"/>
        <v>115.80000000000001</v>
      </c>
      <c r="J862" s="33" t="str">
        <f>VLOOKUP(C862,Customers!$A:$H,2,0)</f>
        <v>Blondel pčre et fils</v>
      </c>
      <c r="K862" s="33" t="str">
        <f>VLOOKUP(C862,Customers!$A:$H,6,0)</f>
        <v>France</v>
      </c>
    </row>
    <row r="863" spans="2:11" x14ac:dyDescent="0.3">
      <c r="B863" s="25">
        <v>10559</v>
      </c>
      <c r="C863" s="25" t="s">
        <v>128</v>
      </c>
      <c r="D863" s="26">
        <v>43287</v>
      </c>
      <c r="E863" s="25">
        <v>55</v>
      </c>
      <c r="F863" s="33" t="str">
        <f>VLOOKUP(E863,Products!$A:$I,2,0)</f>
        <v>Pâté chinois</v>
      </c>
      <c r="G863" s="27">
        <v>24</v>
      </c>
      <c r="H863" s="25">
        <v>18</v>
      </c>
      <c r="I863" s="33">
        <f t="shared" si="13"/>
        <v>432</v>
      </c>
      <c r="J863" s="33" t="str">
        <f>VLOOKUP(C863,Customers!$A:$H,2,0)</f>
        <v>Blondel pčre et fils</v>
      </c>
      <c r="K863" s="33" t="str">
        <f>VLOOKUP(C863,Customers!$A:$H,6,0)</f>
        <v>France</v>
      </c>
    </row>
    <row r="864" spans="2:11" x14ac:dyDescent="0.3">
      <c r="B864" s="25">
        <v>10560</v>
      </c>
      <c r="C864" s="25" t="s">
        <v>130</v>
      </c>
      <c r="D864" s="26">
        <v>43288</v>
      </c>
      <c r="E864" s="25">
        <v>30</v>
      </c>
      <c r="F864" s="33" t="str">
        <f>VLOOKUP(E864,Products!$A:$I,2,0)</f>
        <v>Nord-Ost Matjeshering</v>
      </c>
      <c r="G864" s="27">
        <v>25.89</v>
      </c>
      <c r="H864" s="25">
        <v>20</v>
      </c>
      <c r="I864" s="33">
        <f t="shared" si="13"/>
        <v>517.79999999999995</v>
      </c>
      <c r="J864" s="33" t="str">
        <f>VLOOKUP(C864,Customers!$A:$H,2,0)</f>
        <v>Frankenversand</v>
      </c>
      <c r="K864" s="33" t="str">
        <f>VLOOKUP(C864,Customers!$A:$H,6,0)</f>
        <v>Germany</v>
      </c>
    </row>
    <row r="865" spans="2:11" x14ac:dyDescent="0.3">
      <c r="B865" s="25">
        <v>10560</v>
      </c>
      <c r="C865" s="25" t="s">
        <v>130</v>
      </c>
      <c r="D865" s="26">
        <v>43288</v>
      </c>
      <c r="E865" s="25">
        <v>62</v>
      </c>
      <c r="F865" s="33" t="str">
        <f>VLOOKUP(E865,Products!$A:$I,2,0)</f>
        <v>Tarte au sucre</v>
      </c>
      <c r="G865" s="27">
        <v>49.3</v>
      </c>
      <c r="H865" s="25">
        <v>15</v>
      </c>
      <c r="I865" s="33">
        <f t="shared" si="13"/>
        <v>739.5</v>
      </c>
      <c r="J865" s="33" t="str">
        <f>VLOOKUP(C865,Customers!$A:$H,2,0)</f>
        <v>Frankenversand</v>
      </c>
      <c r="K865" s="33" t="str">
        <f>VLOOKUP(C865,Customers!$A:$H,6,0)</f>
        <v>Germany</v>
      </c>
    </row>
    <row r="866" spans="2:11" x14ac:dyDescent="0.3">
      <c r="B866" s="25">
        <v>10561</v>
      </c>
      <c r="C866" s="25" t="s">
        <v>127</v>
      </c>
      <c r="D866" s="26">
        <v>43288</v>
      </c>
      <c r="E866" s="25">
        <v>44</v>
      </c>
      <c r="F866" s="33" t="str">
        <f>VLOOKUP(E866,Products!$A:$I,2,0)</f>
        <v>Gula Malacca</v>
      </c>
      <c r="G866" s="27">
        <v>19.45</v>
      </c>
      <c r="H866" s="25">
        <v>10</v>
      </c>
      <c r="I866" s="33">
        <f t="shared" si="13"/>
        <v>194.5</v>
      </c>
      <c r="J866" s="33" t="str">
        <f>VLOOKUP(C866,Customers!$A:$H,2,0)</f>
        <v>Folk och fä HB</v>
      </c>
      <c r="K866" s="33" t="str">
        <f>VLOOKUP(C866,Customers!$A:$H,6,0)</f>
        <v>Sweden</v>
      </c>
    </row>
    <row r="867" spans="2:11" x14ac:dyDescent="0.3">
      <c r="B867" s="25">
        <v>10561</v>
      </c>
      <c r="C867" s="25" t="s">
        <v>127</v>
      </c>
      <c r="D867" s="26">
        <v>43288</v>
      </c>
      <c r="E867" s="25">
        <v>51</v>
      </c>
      <c r="F867" s="33" t="str">
        <f>VLOOKUP(E867,Products!$A:$I,2,0)</f>
        <v>Manjimup Dried Apples</v>
      </c>
      <c r="G867" s="27">
        <v>53</v>
      </c>
      <c r="H867" s="25">
        <v>50</v>
      </c>
      <c r="I867" s="33">
        <f t="shared" si="13"/>
        <v>2650</v>
      </c>
      <c r="J867" s="33" t="str">
        <f>VLOOKUP(C867,Customers!$A:$H,2,0)</f>
        <v>Folk och fä HB</v>
      </c>
      <c r="K867" s="33" t="str">
        <f>VLOOKUP(C867,Customers!$A:$H,6,0)</f>
        <v>Sweden</v>
      </c>
    </row>
    <row r="868" spans="2:11" x14ac:dyDescent="0.3">
      <c r="B868" s="25">
        <v>10562</v>
      </c>
      <c r="C868" s="25" t="s">
        <v>143</v>
      </c>
      <c r="D868" s="26">
        <v>43291</v>
      </c>
      <c r="E868" s="25">
        <v>33</v>
      </c>
      <c r="F868" s="33" t="str">
        <f>VLOOKUP(E868,Products!$A:$I,2,0)</f>
        <v>Geitost</v>
      </c>
      <c r="G868" s="27">
        <v>2.5</v>
      </c>
      <c r="H868" s="25">
        <v>20</v>
      </c>
      <c r="I868" s="33">
        <f t="shared" si="13"/>
        <v>50</v>
      </c>
      <c r="J868" s="33" t="str">
        <f>VLOOKUP(C868,Customers!$A:$H,2,0)</f>
        <v>Reggiani Caseifici</v>
      </c>
      <c r="K868" s="33" t="str">
        <f>VLOOKUP(C868,Customers!$A:$H,6,0)</f>
        <v>Italy</v>
      </c>
    </row>
    <row r="869" spans="2:11" x14ac:dyDescent="0.3">
      <c r="B869" s="25">
        <v>10562</v>
      </c>
      <c r="C869" s="25" t="s">
        <v>143</v>
      </c>
      <c r="D869" s="26">
        <v>43291</v>
      </c>
      <c r="E869" s="25">
        <v>62</v>
      </c>
      <c r="F869" s="33" t="str">
        <f>VLOOKUP(E869,Products!$A:$I,2,0)</f>
        <v>Tarte au sucre</v>
      </c>
      <c r="G869" s="27">
        <v>49.3</v>
      </c>
      <c r="H869" s="25">
        <v>10</v>
      </c>
      <c r="I869" s="33">
        <f t="shared" si="13"/>
        <v>493</v>
      </c>
      <c r="J869" s="33" t="str">
        <f>VLOOKUP(C869,Customers!$A:$H,2,0)</f>
        <v>Reggiani Caseifici</v>
      </c>
      <c r="K869" s="33" t="str">
        <f>VLOOKUP(C869,Customers!$A:$H,6,0)</f>
        <v>Italy</v>
      </c>
    </row>
    <row r="870" spans="2:11" x14ac:dyDescent="0.3">
      <c r="B870" s="25">
        <v>10563</v>
      </c>
      <c r="C870" s="25" t="s">
        <v>142</v>
      </c>
      <c r="D870" s="26">
        <v>43292</v>
      </c>
      <c r="E870" s="25">
        <v>36</v>
      </c>
      <c r="F870" s="33" t="str">
        <f>VLOOKUP(E870,Products!$A:$I,2,0)</f>
        <v>Inlagd Sill</v>
      </c>
      <c r="G870" s="27">
        <v>19</v>
      </c>
      <c r="H870" s="25">
        <v>25</v>
      </c>
      <c r="I870" s="33">
        <f t="shared" si="13"/>
        <v>475</v>
      </c>
      <c r="J870" s="33" t="str">
        <f>VLOOKUP(C870,Customers!$A:$H,2,0)</f>
        <v>Ricardo Adocicados</v>
      </c>
      <c r="K870" s="33" t="str">
        <f>VLOOKUP(C870,Customers!$A:$H,6,0)</f>
        <v>Brazil</v>
      </c>
    </row>
    <row r="871" spans="2:11" x14ac:dyDescent="0.3">
      <c r="B871" s="25">
        <v>10563</v>
      </c>
      <c r="C871" s="25" t="s">
        <v>142</v>
      </c>
      <c r="D871" s="26">
        <v>43292</v>
      </c>
      <c r="E871" s="25">
        <v>52</v>
      </c>
      <c r="F871" s="33" t="str">
        <f>VLOOKUP(E871,Products!$A:$I,2,0)</f>
        <v>Filo Mix</v>
      </c>
      <c r="G871" s="27">
        <v>7</v>
      </c>
      <c r="H871" s="25">
        <v>70</v>
      </c>
      <c r="I871" s="33">
        <f t="shared" si="13"/>
        <v>490</v>
      </c>
      <c r="J871" s="33" t="str">
        <f>VLOOKUP(C871,Customers!$A:$H,2,0)</f>
        <v>Ricardo Adocicados</v>
      </c>
      <c r="K871" s="33" t="str">
        <f>VLOOKUP(C871,Customers!$A:$H,6,0)</f>
        <v>Brazil</v>
      </c>
    </row>
    <row r="872" spans="2:11" x14ac:dyDescent="0.3">
      <c r="B872" s="25">
        <v>10564</v>
      </c>
      <c r="C872" s="25" t="s">
        <v>126</v>
      </c>
      <c r="D872" s="26">
        <v>43292</v>
      </c>
      <c r="E872" s="25">
        <v>17</v>
      </c>
      <c r="F872" s="33" t="str">
        <f>VLOOKUP(E872,Products!$A:$I,2,0)</f>
        <v>Alice Mutton</v>
      </c>
      <c r="G872" s="27">
        <v>39</v>
      </c>
      <c r="H872" s="25">
        <v>16</v>
      </c>
      <c r="I872" s="33">
        <f t="shared" si="13"/>
        <v>624</v>
      </c>
      <c r="J872" s="33" t="str">
        <f>VLOOKUP(C872,Customers!$A:$H,2,0)</f>
        <v>Rattlesnake Canyon Grocery</v>
      </c>
      <c r="K872" s="33" t="str">
        <f>VLOOKUP(C872,Customers!$A:$H,6,0)</f>
        <v>USA</v>
      </c>
    </row>
    <row r="873" spans="2:11" x14ac:dyDescent="0.3">
      <c r="B873" s="25">
        <v>10564</v>
      </c>
      <c r="C873" s="25" t="s">
        <v>126</v>
      </c>
      <c r="D873" s="26">
        <v>43292</v>
      </c>
      <c r="E873" s="25">
        <v>31</v>
      </c>
      <c r="F873" s="33" t="str">
        <f>VLOOKUP(E873,Products!$A:$I,2,0)</f>
        <v>Gorgonzola Telino</v>
      </c>
      <c r="G873" s="27">
        <v>12.5</v>
      </c>
      <c r="H873" s="25">
        <v>6</v>
      </c>
      <c r="I873" s="33">
        <f t="shared" si="13"/>
        <v>75</v>
      </c>
      <c r="J873" s="33" t="str">
        <f>VLOOKUP(C873,Customers!$A:$H,2,0)</f>
        <v>Rattlesnake Canyon Grocery</v>
      </c>
      <c r="K873" s="33" t="str">
        <f>VLOOKUP(C873,Customers!$A:$H,6,0)</f>
        <v>USA</v>
      </c>
    </row>
    <row r="874" spans="2:11" x14ac:dyDescent="0.3">
      <c r="B874" s="25">
        <v>10564</v>
      </c>
      <c r="C874" s="25" t="s">
        <v>126</v>
      </c>
      <c r="D874" s="26">
        <v>43292</v>
      </c>
      <c r="E874" s="25">
        <v>55</v>
      </c>
      <c r="F874" s="33" t="str">
        <f>VLOOKUP(E874,Products!$A:$I,2,0)</f>
        <v>Pâté chinois</v>
      </c>
      <c r="G874" s="27">
        <v>24</v>
      </c>
      <c r="H874" s="25">
        <v>25</v>
      </c>
      <c r="I874" s="33">
        <f t="shared" si="13"/>
        <v>600</v>
      </c>
      <c r="J874" s="33" t="str">
        <f>VLOOKUP(C874,Customers!$A:$H,2,0)</f>
        <v>Rattlesnake Canyon Grocery</v>
      </c>
      <c r="K874" s="33" t="str">
        <f>VLOOKUP(C874,Customers!$A:$H,6,0)</f>
        <v>USA</v>
      </c>
    </row>
    <row r="875" spans="2:11" x14ac:dyDescent="0.3">
      <c r="B875" s="25">
        <v>10565</v>
      </c>
      <c r="C875" s="25" t="s">
        <v>162</v>
      </c>
      <c r="D875" s="26">
        <v>43293</v>
      </c>
      <c r="E875" s="25">
        <v>24</v>
      </c>
      <c r="F875" s="33" t="str">
        <f>VLOOKUP(E875,Products!$A:$I,2,0)</f>
        <v>Guaraná Fantástica</v>
      </c>
      <c r="G875" s="27">
        <v>4.5</v>
      </c>
      <c r="H875" s="25">
        <v>25</v>
      </c>
      <c r="I875" s="33">
        <f t="shared" si="13"/>
        <v>112.5</v>
      </c>
      <c r="J875" s="33" t="str">
        <f>VLOOKUP(C875,Customers!$A:$H,2,0)</f>
        <v>Mčre Paillarde</v>
      </c>
      <c r="K875" s="33" t="str">
        <f>VLOOKUP(C875,Customers!$A:$H,6,0)</f>
        <v>Canada</v>
      </c>
    </row>
    <row r="876" spans="2:11" x14ac:dyDescent="0.3">
      <c r="B876" s="25">
        <v>10565</v>
      </c>
      <c r="C876" s="25" t="s">
        <v>162</v>
      </c>
      <c r="D876" s="26">
        <v>43293</v>
      </c>
      <c r="E876" s="25">
        <v>64</v>
      </c>
      <c r="F876" s="33" t="str">
        <f>VLOOKUP(E876,Products!$A:$I,2,0)</f>
        <v>Wimmers gute Semmelknödel</v>
      </c>
      <c r="G876" s="27">
        <v>33.25</v>
      </c>
      <c r="H876" s="25">
        <v>18</v>
      </c>
      <c r="I876" s="33">
        <f t="shared" si="13"/>
        <v>598.5</v>
      </c>
      <c r="J876" s="33" t="str">
        <f>VLOOKUP(C876,Customers!$A:$H,2,0)</f>
        <v>Mčre Paillarde</v>
      </c>
      <c r="K876" s="33" t="str">
        <f>VLOOKUP(C876,Customers!$A:$H,6,0)</f>
        <v>Canada</v>
      </c>
    </row>
    <row r="877" spans="2:11" x14ac:dyDescent="0.3">
      <c r="B877" s="25">
        <v>10566</v>
      </c>
      <c r="C877" s="25" t="s">
        <v>128</v>
      </c>
      <c r="D877" s="26">
        <v>43294</v>
      </c>
      <c r="E877" s="25">
        <v>11</v>
      </c>
      <c r="F877" s="33" t="str">
        <f>VLOOKUP(E877,Products!$A:$I,2,0)</f>
        <v>Queso Cabrales</v>
      </c>
      <c r="G877" s="27">
        <v>21</v>
      </c>
      <c r="H877" s="25">
        <v>35</v>
      </c>
      <c r="I877" s="33">
        <f t="shared" si="13"/>
        <v>735</v>
      </c>
      <c r="J877" s="33" t="str">
        <f>VLOOKUP(C877,Customers!$A:$H,2,0)</f>
        <v>Blondel pčre et fils</v>
      </c>
      <c r="K877" s="33" t="str">
        <f>VLOOKUP(C877,Customers!$A:$H,6,0)</f>
        <v>France</v>
      </c>
    </row>
    <row r="878" spans="2:11" x14ac:dyDescent="0.3">
      <c r="B878" s="25">
        <v>10566</v>
      </c>
      <c r="C878" s="25" t="s">
        <v>128</v>
      </c>
      <c r="D878" s="26">
        <v>43294</v>
      </c>
      <c r="E878" s="25">
        <v>18</v>
      </c>
      <c r="F878" s="33" t="str">
        <f>VLOOKUP(E878,Products!$A:$I,2,0)</f>
        <v>Carnarvon Tigers</v>
      </c>
      <c r="G878" s="27">
        <v>62.5</v>
      </c>
      <c r="H878" s="25">
        <v>18</v>
      </c>
      <c r="I878" s="33">
        <f t="shared" si="13"/>
        <v>1125</v>
      </c>
      <c r="J878" s="33" t="str">
        <f>VLOOKUP(C878,Customers!$A:$H,2,0)</f>
        <v>Blondel pčre et fils</v>
      </c>
      <c r="K878" s="33" t="str">
        <f>VLOOKUP(C878,Customers!$A:$H,6,0)</f>
        <v>France</v>
      </c>
    </row>
    <row r="879" spans="2:11" x14ac:dyDescent="0.3">
      <c r="B879" s="25">
        <v>10566</v>
      </c>
      <c r="C879" s="25" t="s">
        <v>128</v>
      </c>
      <c r="D879" s="26">
        <v>43294</v>
      </c>
      <c r="E879" s="25">
        <v>76</v>
      </c>
      <c r="F879" s="33" t="str">
        <f>VLOOKUP(E879,Products!$A:$I,2,0)</f>
        <v>Lakkalikööri</v>
      </c>
      <c r="G879" s="27">
        <v>18</v>
      </c>
      <c r="H879" s="25">
        <v>10</v>
      </c>
      <c r="I879" s="33">
        <f t="shared" si="13"/>
        <v>180</v>
      </c>
      <c r="J879" s="33" t="str">
        <f>VLOOKUP(C879,Customers!$A:$H,2,0)</f>
        <v>Blondel pčre et fils</v>
      </c>
      <c r="K879" s="33" t="str">
        <f>VLOOKUP(C879,Customers!$A:$H,6,0)</f>
        <v>France</v>
      </c>
    </row>
    <row r="880" spans="2:11" x14ac:dyDescent="0.3">
      <c r="B880" s="25">
        <v>10567</v>
      </c>
      <c r="C880" s="25" t="s">
        <v>147</v>
      </c>
      <c r="D880" s="26">
        <v>43294</v>
      </c>
      <c r="E880" s="25">
        <v>31</v>
      </c>
      <c r="F880" s="33" t="str">
        <f>VLOOKUP(E880,Products!$A:$I,2,0)</f>
        <v>Gorgonzola Telino</v>
      </c>
      <c r="G880" s="27">
        <v>12.5</v>
      </c>
      <c r="H880" s="25">
        <v>60</v>
      </c>
      <c r="I880" s="33">
        <f t="shared" si="13"/>
        <v>750</v>
      </c>
      <c r="J880" s="33" t="str">
        <f>VLOOKUP(C880,Customers!$A:$H,2,0)</f>
        <v>Hungry Owl All-Night Grocers</v>
      </c>
      <c r="K880" s="33" t="str">
        <f>VLOOKUP(C880,Customers!$A:$H,6,0)</f>
        <v>Ireland</v>
      </c>
    </row>
    <row r="881" spans="2:11" x14ac:dyDescent="0.3">
      <c r="B881" s="25">
        <v>10567</v>
      </c>
      <c r="C881" s="25" t="s">
        <v>147</v>
      </c>
      <c r="D881" s="26">
        <v>43294</v>
      </c>
      <c r="E881" s="25">
        <v>51</v>
      </c>
      <c r="F881" s="33" t="str">
        <f>VLOOKUP(E881,Products!$A:$I,2,0)</f>
        <v>Manjimup Dried Apples</v>
      </c>
      <c r="G881" s="27">
        <v>53</v>
      </c>
      <c r="H881" s="25">
        <v>3</v>
      </c>
      <c r="I881" s="33">
        <f t="shared" si="13"/>
        <v>159</v>
      </c>
      <c r="J881" s="33" t="str">
        <f>VLOOKUP(C881,Customers!$A:$H,2,0)</f>
        <v>Hungry Owl All-Night Grocers</v>
      </c>
      <c r="K881" s="33" t="str">
        <f>VLOOKUP(C881,Customers!$A:$H,6,0)</f>
        <v>Ireland</v>
      </c>
    </row>
    <row r="882" spans="2:11" x14ac:dyDescent="0.3">
      <c r="B882" s="25">
        <v>10567</v>
      </c>
      <c r="C882" s="25" t="s">
        <v>147</v>
      </c>
      <c r="D882" s="26">
        <v>43294</v>
      </c>
      <c r="E882" s="25">
        <v>59</v>
      </c>
      <c r="F882" s="33" t="str">
        <f>VLOOKUP(E882,Products!$A:$I,2,0)</f>
        <v>Raclette Courdavault</v>
      </c>
      <c r="G882" s="27">
        <v>55</v>
      </c>
      <c r="H882" s="25">
        <v>40</v>
      </c>
      <c r="I882" s="33">
        <f t="shared" si="13"/>
        <v>2200</v>
      </c>
      <c r="J882" s="33" t="str">
        <f>VLOOKUP(C882,Customers!$A:$H,2,0)</f>
        <v>Hungry Owl All-Night Grocers</v>
      </c>
      <c r="K882" s="33" t="str">
        <f>VLOOKUP(C882,Customers!$A:$H,6,0)</f>
        <v>Ireland</v>
      </c>
    </row>
    <row r="883" spans="2:11" x14ac:dyDescent="0.3">
      <c r="B883" s="25">
        <v>10568</v>
      </c>
      <c r="C883" s="25" t="s">
        <v>173</v>
      </c>
      <c r="D883" s="26">
        <v>43295</v>
      </c>
      <c r="E883" s="25">
        <v>10</v>
      </c>
      <c r="F883" s="33" t="str">
        <f>VLOOKUP(E883,Products!$A:$I,2,0)</f>
        <v>Ikura</v>
      </c>
      <c r="G883" s="27">
        <v>31</v>
      </c>
      <c r="H883" s="25">
        <v>5</v>
      </c>
      <c r="I883" s="33">
        <f t="shared" si="13"/>
        <v>155</v>
      </c>
      <c r="J883" s="33" t="str">
        <f>VLOOKUP(C883,Customers!$A:$H,2,0)</f>
        <v>Galería del gastrónomo</v>
      </c>
      <c r="K883" s="33" t="str">
        <f>VLOOKUP(C883,Customers!$A:$H,6,0)</f>
        <v>Spain</v>
      </c>
    </row>
    <row r="884" spans="2:11" x14ac:dyDescent="0.3">
      <c r="B884" s="25">
        <v>10569</v>
      </c>
      <c r="C884" s="25" t="s">
        <v>126</v>
      </c>
      <c r="D884" s="26">
        <v>43298</v>
      </c>
      <c r="E884" s="25">
        <v>31</v>
      </c>
      <c r="F884" s="33" t="str">
        <f>VLOOKUP(E884,Products!$A:$I,2,0)</f>
        <v>Gorgonzola Telino</v>
      </c>
      <c r="G884" s="27">
        <v>12.5</v>
      </c>
      <c r="H884" s="25">
        <v>35</v>
      </c>
      <c r="I884" s="33">
        <f t="shared" si="13"/>
        <v>437.5</v>
      </c>
      <c r="J884" s="33" t="str">
        <f>VLOOKUP(C884,Customers!$A:$H,2,0)</f>
        <v>Rattlesnake Canyon Grocery</v>
      </c>
      <c r="K884" s="33" t="str">
        <f>VLOOKUP(C884,Customers!$A:$H,6,0)</f>
        <v>USA</v>
      </c>
    </row>
    <row r="885" spans="2:11" x14ac:dyDescent="0.3">
      <c r="B885" s="25">
        <v>10569</v>
      </c>
      <c r="C885" s="25" t="s">
        <v>126</v>
      </c>
      <c r="D885" s="26">
        <v>43298</v>
      </c>
      <c r="E885" s="25">
        <v>76</v>
      </c>
      <c r="F885" s="33" t="str">
        <f>VLOOKUP(E885,Products!$A:$I,2,0)</f>
        <v>Lakkalikööri</v>
      </c>
      <c r="G885" s="27">
        <v>18</v>
      </c>
      <c r="H885" s="25">
        <v>30</v>
      </c>
      <c r="I885" s="33">
        <f t="shared" si="13"/>
        <v>540</v>
      </c>
      <c r="J885" s="33" t="str">
        <f>VLOOKUP(C885,Customers!$A:$H,2,0)</f>
        <v>Rattlesnake Canyon Grocery</v>
      </c>
      <c r="K885" s="33" t="str">
        <f>VLOOKUP(C885,Customers!$A:$H,6,0)</f>
        <v>USA</v>
      </c>
    </row>
    <row r="886" spans="2:11" x14ac:dyDescent="0.3">
      <c r="B886" s="25">
        <v>10570</v>
      </c>
      <c r="C886" s="25" t="s">
        <v>162</v>
      </c>
      <c r="D886" s="26">
        <v>43299</v>
      </c>
      <c r="E886" s="25">
        <v>11</v>
      </c>
      <c r="F886" s="33" t="str">
        <f>VLOOKUP(E886,Products!$A:$I,2,0)</f>
        <v>Queso Cabrales</v>
      </c>
      <c r="G886" s="27">
        <v>21</v>
      </c>
      <c r="H886" s="25">
        <v>15</v>
      </c>
      <c r="I886" s="33">
        <f t="shared" si="13"/>
        <v>315</v>
      </c>
      <c r="J886" s="33" t="str">
        <f>VLOOKUP(C886,Customers!$A:$H,2,0)</f>
        <v>Mčre Paillarde</v>
      </c>
      <c r="K886" s="33" t="str">
        <f>VLOOKUP(C886,Customers!$A:$H,6,0)</f>
        <v>Canada</v>
      </c>
    </row>
    <row r="887" spans="2:11" x14ac:dyDescent="0.3">
      <c r="B887" s="25">
        <v>10570</v>
      </c>
      <c r="C887" s="25" t="s">
        <v>162</v>
      </c>
      <c r="D887" s="26">
        <v>43299</v>
      </c>
      <c r="E887" s="25">
        <v>56</v>
      </c>
      <c r="F887" s="33" t="str">
        <f>VLOOKUP(E887,Products!$A:$I,2,0)</f>
        <v>Gnocchi di nonna Alice</v>
      </c>
      <c r="G887" s="27">
        <v>38</v>
      </c>
      <c r="H887" s="25">
        <v>60</v>
      </c>
      <c r="I887" s="33">
        <f t="shared" si="13"/>
        <v>2280</v>
      </c>
      <c r="J887" s="33" t="str">
        <f>VLOOKUP(C887,Customers!$A:$H,2,0)</f>
        <v>Mčre Paillarde</v>
      </c>
      <c r="K887" s="33" t="str">
        <f>VLOOKUP(C887,Customers!$A:$H,6,0)</f>
        <v>Canada</v>
      </c>
    </row>
    <row r="888" spans="2:11" x14ac:dyDescent="0.3">
      <c r="B888" s="25">
        <v>10571</v>
      </c>
      <c r="C888" s="25" t="s">
        <v>122</v>
      </c>
      <c r="D888" s="26">
        <v>43299</v>
      </c>
      <c r="E888" s="25">
        <v>14</v>
      </c>
      <c r="F888" s="33" t="str">
        <f>VLOOKUP(E888,Products!$A:$I,2,0)</f>
        <v>Tofu</v>
      </c>
      <c r="G888" s="27">
        <v>23.25</v>
      </c>
      <c r="H888" s="25">
        <v>11</v>
      </c>
      <c r="I888" s="33">
        <f t="shared" si="13"/>
        <v>255.75</v>
      </c>
      <c r="J888" s="33" t="str">
        <f>VLOOKUP(C888,Customers!$A:$H,2,0)</f>
        <v>Ernst Handel</v>
      </c>
      <c r="K888" s="33" t="str">
        <f>VLOOKUP(C888,Customers!$A:$H,6,0)</f>
        <v>Austria</v>
      </c>
    </row>
    <row r="889" spans="2:11" x14ac:dyDescent="0.3">
      <c r="B889" s="25">
        <v>10571</v>
      </c>
      <c r="C889" s="25" t="s">
        <v>122</v>
      </c>
      <c r="D889" s="26">
        <v>43299</v>
      </c>
      <c r="E889" s="25">
        <v>42</v>
      </c>
      <c r="F889" s="33" t="str">
        <f>VLOOKUP(E889,Products!$A:$I,2,0)</f>
        <v>Singaporean Hokkien Fried Mee</v>
      </c>
      <c r="G889" s="27">
        <v>14</v>
      </c>
      <c r="H889" s="25">
        <v>28</v>
      </c>
      <c r="I889" s="33">
        <f t="shared" si="13"/>
        <v>392</v>
      </c>
      <c r="J889" s="33" t="str">
        <f>VLOOKUP(C889,Customers!$A:$H,2,0)</f>
        <v>Ernst Handel</v>
      </c>
      <c r="K889" s="33" t="str">
        <f>VLOOKUP(C889,Customers!$A:$H,6,0)</f>
        <v>Austria</v>
      </c>
    </row>
    <row r="890" spans="2:11" x14ac:dyDescent="0.3">
      <c r="B890" s="25">
        <v>10572</v>
      </c>
      <c r="C890" s="25" t="s">
        <v>138</v>
      </c>
      <c r="D890" s="26">
        <v>43300</v>
      </c>
      <c r="E890" s="25">
        <v>16</v>
      </c>
      <c r="F890" s="33" t="str">
        <f>VLOOKUP(E890,Products!$A:$I,2,0)</f>
        <v>Pavlova</v>
      </c>
      <c r="G890" s="27">
        <v>17.45</v>
      </c>
      <c r="H890" s="25">
        <v>12</v>
      </c>
      <c r="I890" s="33">
        <f t="shared" si="13"/>
        <v>209.39999999999998</v>
      </c>
      <c r="J890" s="33" t="str">
        <f>VLOOKUP(C890,Customers!$A:$H,2,0)</f>
        <v>Berglunds snabbköp</v>
      </c>
      <c r="K890" s="33" t="str">
        <f>VLOOKUP(C890,Customers!$A:$H,6,0)</f>
        <v>Sweden</v>
      </c>
    </row>
    <row r="891" spans="2:11" x14ac:dyDescent="0.3">
      <c r="B891" s="25">
        <v>10572</v>
      </c>
      <c r="C891" s="25" t="s">
        <v>138</v>
      </c>
      <c r="D891" s="26">
        <v>43300</v>
      </c>
      <c r="E891" s="25">
        <v>32</v>
      </c>
      <c r="F891" s="33" t="str">
        <f>VLOOKUP(E891,Products!$A:$I,2,0)</f>
        <v>Mascarpone Fabioli</v>
      </c>
      <c r="G891" s="27">
        <v>32</v>
      </c>
      <c r="H891" s="25">
        <v>10</v>
      </c>
      <c r="I891" s="33">
        <f t="shared" si="13"/>
        <v>320</v>
      </c>
      <c r="J891" s="33" t="str">
        <f>VLOOKUP(C891,Customers!$A:$H,2,0)</f>
        <v>Berglunds snabbköp</v>
      </c>
      <c r="K891" s="33" t="str">
        <f>VLOOKUP(C891,Customers!$A:$H,6,0)</f>
        <v>Sweden</v>
      </c>
    </row>
    <row r="892" spans="2:11" x14ac:dyDescent="0.3">
      <c r="B892" s="25">
        <v>10572</v>
      </c>
      <c r="C892" s="25" t="s">
        <v>138</v>
      </c>
      <c r="D892" s="26">
        <v>43300</v>
      </c>
      <c r="E892" s="25">
        <v>40</v>
      </c>
      <c r="F892" s="33" t="str">
        <f>VLOOKUP(E892,Products!$A:$I,2,0)</f>
        <v>Boston Crab Meat</v>
      </c>
      <c r="G892" s="27">
        <v>18.399999999999999</v>
      </c>
      <c r="H892" s="25">
        <v>50</v>
      </c>
      <c r="I892" s="33">
        <f t="shared" si="13"/>
        <v>919.99999999999989</v>
      </c>
      <c r="J892" s="33" t="str">
        <f>VLOOKUP(C892,Customers!$A:$H,2,0)</f>
        <v>Berglunds snabbköp</v>
      </c>
      <c r="K892" s="33" t="str">
        <f>VLOOKUP(C892,Customers!$A:$H,6,0)</f>
        <v>Sweden</v>
      </c>
    </row>
    <row r="893" spans="2:11" x14ac:dyDescent="0.3">
      <c r="B893" s="25">
        <v>10572</v>
      </c>
      <c r="C893" s="25" t="s">
        <v>138</v>
      </c>
      <c r="D893" s="26">
        <v>43300</v>
      </c>
      <c r="E893" s="25">
        <v>75</v>
      </c>
      <c r="F893" s="33" t="str">
        <f>VLOOKUP(E893,Products!$A:$I,2,0)</f>
        <v>Rhönbräu Klosterbier</v>
      </c>
      <c r="G893" s="27">
        <v>7.75</v>
      </c>
      <c r="H893" s="25">
        <v>15</v>
      </c>
      <c r="I893" s="33">
        <f t="shared" si="13"/>
        <v>116.25</v>
      </c>
      <c r="J893" s="33" t="str">
        <f>VLOOKUP(C893,Customers!$A:$H,2,0)</f>
        <v>Berglunds snabbköp</v>
      </c>
      <c r="K893" s="33" t="str">
        <f>VLOOKUP(C893,Customers!$A:$H,6,0)</f>
        <v>Sweden</v>
      </c>
    </row>
    <row r="894" spans="2:11" x14ac:dyDescent="0.3">
      <c r="B894" s="25">
        <v>10573</v>
      </c>
      <c r="C894" s="25" t="s">
        <v>172</v>
      </c>
      <c r="D894" s="26">
        <v>43301</v>
      </c>
      <c r="E894" s="25">
        <v>17</v>
      </c>
      <c r="F894" s="33" t="str">
        <f>VLOOKUP(E894,Products!$A:$I,2,0)</f>
        <v>Alice Mutton</v>
      </c>
      <c r="G894" s="27">
        <v>39</v>
      </c>
      <c r="H894" s="25">
        <v>18</v>
      </c>
      <c r="I894" s="33">
        <f t="shared" si="13"/>
        <v>702</v>
      </c>
      <c r="J894" s="33" t="str">
        <f>VLOOKUP(C894,Customers!$A:$H,2,0)</f>
        <v>Antonio Moreno Taquería</v>
      </c>
      <c r="K894" s="33" t="str">
        <f>VLOOKUP(C894,Customers!$A:$H,6,0)</f>
        <v>Mexico</v>
      </c>
    </row>
    <row r="895" spans="2:11" x14ac:dyDescent="0.3">
      <c r="B895" s="25">
        <v>10573</v>
      </c>
      <c r="C895" s="25" t="s">
        <v>172</v>
      </c>
      <c r="D895" s="26">
        <v>43301</v>
      </c>
      <c r="E895" s="25">
        <v>34</v>
      </c>
      <c r="F895" s="33" t="str">
        <f>VLOOKUP(E895,Products!$A:$I,2,0)</f>
        <v>Sasquatch Ale</v>
      </c>
      <c r="G895" s="27">
        <v>14</v>
      </c>
      <c r="H895" s="25">
        <v>40</v>
      </c>
      <c r="I895" s="33">
        <f t="shared" si="13"/>
        <v>560</v>
      </c>
      <c r="J895" s="33" t="str">
        <f>VLOOKUP(C895,Customers!$A:$H,2,0)</f>
        <v>Antonio Moreno Taquería</v>
      </c>
      <c r="K895" s="33" t="str">
        <f>VLOOKUP(C895,Customers!$A:$H,6,0)</f>
        <v>Mexico</v>
      </c>
    </row>
    <row r="896" spans="2:11" x14ac:dyDescent="0.3">
      <c r="B896" s="25">
        <v>10573</v>
      </c>
      <c r="C896" s="25" t="s">
        <v>172</v>
      </c>
      <c r="D896" s="26">
        <v>43301</v>
      </c>
      <c r="E896" s="25">
        <v>53</v>
      </c>
      <c r="F896" s="33" t="str">
        <f>VLOOKUP(E896,Products!$A:$I,2,0)</f>
        <v>Perth Pasties</v>
      </c>
      <c r="G896" s="27">
        <v>32.799999999999997</v>
      </c>
      <c r="H896" s="25">
        <v>25</v>
      </c>
      <c r="I896" s="33">
        <f t="shared" si="13"/>
        <v>819.99999999999989</v>
      </c>
      <c r="J896" s="33" t="str">
        <f>VLOOKUP(C896,Customers!$A:$H,2,0)</f>
        <v>Antonio Moreno Taquería</v>
      </c>
      <c r="K896" s="33" t="str">
        <f>VLOOKUP(C896,Customers!$A:$H,6,0)</f>
        <v>Mexico</v>
      </c>
    </row>
    <row r="897" spans="2:11" x14ac:dyDescent="0.3">
      <c r="B897" s="25">
        <v>10574</v>
      </c>
      <c r="C897" s="25" t="s">
        <v>194</v>
      </c>
      <c r="D897" s="26">
        <v>43301</v>
      </c>
      <c r="E897" s="25">
        <v>33</v>
      </c>
      <c r="F897" s="33" t="str">
        <f>VLOOKUP(E897,Products!$A:$I,2,0)</f>
        <v>Geitost</v>
      </c>
      <c r="G897" s="27">
        <v>2.5</v>
      </c>
      <c r="H897" s="25">
        <v>14</v>
      </c>
      <c r="I897" s="33">
        <f t="shared" si="13"/>
        <v>35</v>
      </c>
      <c r="J897" s="33" t="str">
        <f>VLOOKUP(C897,Customers!$A:$H,2,0)</f>
        <v>Trail's Head Gourmet Provisioners</v>
      </c>
      <c r="K897" s="33" t="str">
        <f>VLOOKUP(C897,Customers!$A:$H,6,0)</f>
        <v>USA</v>
      </c>
    </row>
    <row r="898" spans="2:11" x14ac:dyDescent="0.3">
      <c r="B898" s="25">
        <v>10574</v>
      </c>
      <c r="C898" s="25" t="s">
        <v>194</v>
      </c>
      <c r="D898" s="26">
        <v>43301</v>
      </c>
      <c r="E898" s="25">
        <v>40</v>
      </c>
      <c r="F898" s="33" t="str">
        <f>VLOOKUP(E898,Products!$A:$I,2,0)</f>
        <v>Boston Crab Meat</v>
      </c>
      <c r="G898" s="27">
        <v>18.399999999999999</v>
      </c>
      <c r="H898" s="25">
        <v>2</v>
      </c>
      <c r="I898" s="33">
        <f t="shared" si="13"/>
        <v>36.799999999999997</v>
      </c>
      <c r="J898" s="33" t="str">
        <f>VLOOKUP(C898,Customers!$A:$H,2,0)</f>
        <v>Trail's Head Gourmet Provisioners</v>
      </c>
      <c r="K898" s="33" t="str">
        <f>VLOOKUP(C898,Customers!$A:$H,6,0)</f>
        <v>USA</v>
      </c>
    </row>
    <row r="899" spans="2:11" x14ac:dyDescent="0.3">
      <c r="B899" s="25">
        <v>10574</v>
      </c>
      <c r="C899" s="25" t="s">
        <v>194</v>
      </c>
      <c r="D899" s="26">
        <v>43301</v>
      </c>
      <c r="E899" s="25">
        <v>62</v>
      </c>
      <c r="F899" s="33" t="str">
        <f>VLOOKUP(E899,Products!$A:$I,2,0)</f>
        <v>Tarte au sucre</v>
      </c>
      <c r="G899" s="27">
        <v>49.3</v>
      </c>
      <c r="H899" s="25">
        <v>10</v>
      </c>
      <c r="I899" s="33">
        <f t="shared" si="13"/>
        <v>493</v>
      </c>
      <c r="J899" s="33" t="str">
        <f>VLOOKUP(C899,Customers!$A:$H,2,0)</f>
        <v>Trail's Head Gourmet Provisioners</v>
      </c>
      <c r="K899" s="33" t="str">
        <f>VLOOKUP(C899,Customers!$A:$H,6,0)</f>
        <v>USA</v>
      </c>
    </row>
    <row r="900" spans="2:11" x14ac:dyDescent="0.3">
      <c r="B900" s="25">
        <v>10574</v>
      </c>
      <c r="C900" s="25" t="s">
        <v>194</v>
      </c>
      <c r="D900" s="26">
        <v>43301</v>
      </c>
      <c r="E900" s="25">
        <v>64</v>
      </c>
      <c r="F900" s="33" t="str">
        <f>VLOOKUP(E900,Products!$A:$I,2,0)</f>
        <v>Wimmers gute Semmelknödel</v>
      </c>
      <c r="G900" s="27">
        <v>33.25</v>
      </c>
      <c r="H900" s="25">
        <v>6</v>
      </c>
      <c r="I900" s="33">
        <f t="shared" si="13"/>
        <v>199.5</v>
      </c>
      <c r="J900" s="33" t="str">
        <f>VLOOKUP(C900,Customers!$A:$H,2,0)</f>
        <v>Trail's Head Gourmet Provisioners</v>
      </c>
      <c r="K900" s="33" t="str">
        <f>VLOOKUP(C900,Customers!$A:$H,6,0)</f>
        <v>USA</v>
      </c>
    </row>
    <row r="901" spans="2:11" x14ac:dyDescent="0.3">
      <c r="B901" s="25">
        <v>10575</v>
      </c>
      <c r="C901" s="25" t="s">
        <v>137</v>
      </c>
      <c r="D901" s="26">
        <v>43302</v>
      </c>
      <c r="E901" s="25">
        <v>59</v>
      </c>
      <c r="F901" s="33" t="str">
        <f>VLOOKUP(E901,Products!$A:$I,2,0)</f>
        <v>Raclette Courdavault</v>
      </c>
      <c r="G901" s="27">
        <v>55</v>
      </c>
      <c r="H901" s="25">
        <v>12</v>
      </c>
      <c r="I901" s="33">
        <f t="shared" si="13"/>
        <v>660</v>
      </c>
      <c r="J901" s="33" t="str">
        <f>VLOOKUP(C901,Customers!$A:$H,2,0)</f>
        <v>Morgenstern Gesundkost</v>
      </c>
      <c r="K901" s="33" t="str">
        <f>VLOOKUP(C901,Customers!$A:$H,6,0)</f>
        <v>Germany</v>
      </c>
    </row>
    <row r="902" spans="2:11" x14ac:dyDescent="0.3">
      <c r="B902" s="25">
        <v>10575</v>
      </c>
      <c r="C902" s="25" t="s">
        <v>137</v>
      </c>
      <c r="D902" s="26">
        <v>43302</v>
      </c>
      <c r="E902" s="25">
        <v>63</v>
      </c>
      <c r="F902" s="33" t="str">
        <f>VLOOKUP(E902,Products!$A:$I,2,0)</f>
        <v>Vegie-spread</v>
      </c>
      <c r="G902" s="27">
        <v>43.9</v>
      </c>
      <c r="H902" s="25">
        <v>6</v>
      </c>
      <c r="I902" s="33">
        <f t="shared" si="13"/>
        <v>263.39999999999998</v>
      </c>
      <c r="J902" s="33" t="str">
        <f>VLOOKUP(C902,Customers!$A:$H,2,0)</f>
        <v>Morgenstern Gesundkost</v>
      </c>
      <c r="K902" s="33" t="str">
        <f>VLOOKUP(C902,Customers!$A:$H,6,0)</f>
        <v>Germany</v>
      </c>
    </row>
    <row r="903" spans="2:11" x14ac:dyDescent="0.3">
      <c r="B903" s="25">
        <v>10575</v>
      </c>
      <c r="C903" s="25" t="s">
        <v>137</v>
      </c>
      <c r="D903" s="26">
        <v>43302</v>
      </c>
      <c r="E903" s="25">
        <v>72</v>
      </c>
      <c r="F903" s="33" t="str">
        <f>VLOOKUP(E903,Products!$A:$I,2,0)</f>
        <v>Mozzarella di Giovanni</v>
      </c>
      <c r="G903" s="27">
        <v>34.799999999999997</v>
      </c>
      <c r="H903" s="25">
        <v>30</v>
      </c>
      <c r="I903" s="33">
        <f t="shared" si="13"/>
        <v>1044</v>
      </c>
      <c r="J903" s="33" t="str">
        <f>VLOOKUP(C903,Customers!$A:$H,2,0)</f>
        <v>Morgenstern Gesundkost</v>
      </c>
      <c r="K903" s="33" t="str">
        <f>VLOOKUP(C903,Customers!$A:$H,6,0)</f>
        <v>Germany</v>
      </c>
    </row>
    <row r="904" spans="2:11" x14ac:dyDescent="0.3">
      <c r="B904" s="25">
        <v>10575</v>
      </c>
      <c r="C904" s="25" t="s">
        <v>137</v>
      </c>
      <c r="D904" s="26">
        <v>43302</v>
      </c>
      <c r="E904" s="25">
        <v>76</v>
      </c>
      <c r="F904" s="33" t="str">
        <f>VLOOKUP(E904,Products!$A:$I,2,0)</f>
        <v>Lakkalikööri</v>
      </c>
      <c r="G904" s="27">
        <v>18</v>
      </c>
      <c r="H904" s="25">
        <v>10</v>
      </c>
      <c r="I904" s="33">
        <f t="shared" si="13"/>
        <v>180</v>
      </c>
      <c r="J904" s="33" t="str">
        <f>VLOOKUP(C904,Customers!$A:$H,2,0)</f>
        <v>Morgenstern Gesundkost</v>
      </c>
      <c r="K904" s="33" t="str">
        <f>VLOOKUP(C904,Customers!$A:$H,6,0)</f>
        <v>Germany</v>
      </c>
    </row>
    <row r="905" spans="2:11" x14ac:dyDescent="0.3">
      <c r="B905" s="25">
        <v>10576</v>
      </c>
      <c r="C905" s="25" t="s">
        <v>136</v>
      </c>
      <c r="D905" s="26">
        <v>43305</v>
      </c>
      <c r="E905" s="25">
        <v>1</v>
      </c>
      <c r="F905" s="33" t="str">
        <f>VLOOKUP(E905,Products!$A:$I,2,0)</f>
        <v>Chai</v>
      </c>
      <c r="G905" s="27">
        <v>18</v>
      </c>
      <c r="H905" s="25">
        <v>10</v>
      </c>
      <c r="I905" s="33">
        <f t="shared" si="13"/>
        <v>180</v>
      </c>
      <c r="J905" s="33" t="str">
        <f>VLOOKUP(C905,Customers!$A:$H,2,0)</f>
        <v>Tortuga Restaurante</v>
      </c>
      <c r="K905" s="33" t="str">
        <f>VLOOKUP(C905,Customers!$A:$H,6,0)</f>
        <v>Mexico</v>
      </c>
    </row>
    <row r="906" spans="2:11" x14ac:dyDescent="0.3">
      <c r="B906" s="25">
        <v>10576</v>
      </c>
      <c r="C906" s="25" t="s">
        <v>136</v>
      </c>
      <c r="D906" s="26">
        <v>43305</v>
      </c>
      <c r="E906" s="25">
        <v>31</v>
      </c>
      <c r="F906" s="33" t="str">
        <f>VLOOKUP(E906,Products!$A:$I,2,0)</f>
        <v>Gorgonzola Telino</v>
      </c>
      <c r="G906" s="27">
        <v>12.5</v>
      </c>
      <c r="H906" s="25">
        <v>20</v>
      </c>
      <c r="I906" s="33">
        <f t="shared" si="13"/>
        <v>250</v>
      </c>
      <c r="J906" s="33" t="str">
        <f>VLOOKUP(C906,Customers!$A:$H,2,0)</f>
        <v>Tortuga Restaurante</v>
      </c>
      <c r="K906" s="33" t="str">
        <f>VLOOKUP(C906,Customers!$A:$H,6,0)</f>
        <v>Mexico</v>
      </c>
    </row>
    <row r="907" spans="2:11" x14ac:dyDescent="0.3">
      <c r="B907" s="25">
        <v>10576</v>
      </c>
      <c r="C907" s="25" t="s">
        <v>136</v>
      </c>
      <c r="D907" s="26">
        <v>43305</v>
      </c>
      <c r="E907" s="25">
        <v>44</v>
      </c>
      <c r="F907" s="33" t="str">
        <f>VLOOKUP(E907,Products!$A:$I,2,0)</f>
        <v>Gula Malacca</v>
      </c>
      <c r="G907" s="27">
        <v>19.45</v>
      </c>
      <c r="H907" s="25">
        <v>21</v>
      </c>
      <c r="I907" s="33">
        <f t="shared" si="13"/>
        <v>408.45</v>
      </c>
      <c r="J907" s="33" t="str">
        <f>VLOOKUP(C907,Customers!$A:$H,2,0)</f>
        <v>Tortuga Restaurante</v>
      </c>
      <c r="K907" s="33" t="str">
        <f>VLOOKUP(C907,Customers!$A:$H,6,0)</f>
        <v>Mexico</v>
      </c>
    </row>
    <row r="908" spans="2:11" x14ac:dyDescent="0.3">
      <c r="B908" s="25">
        <v>10577</v>
      </c>
      <c r="C908" s="25" t="s">
        <v>194</v>
      </c>
      <c r="D908" s="26">
        <v>43305</v>
      </c>
      <c r="E908" s="25">
        <v>39</v>
      </c>
      <c r="F908" s="33" t="str">
        <f>VLOOKUP(E908,Products!$A:$I,2,0)</f>
        <v>Chartreuse verte</v>
      </c>
      <c r="G908" s="27">
        <v>18</v>
      </c>
      <c r="H908" s="25">
        <v>10</v>
      </c>
      <c r="I908" s="33">
        <f t="shared" si="13"/>
        <v>180</v>
      </c>
      <c r="J908" s="33" t="str">
        <f>VLOOKUP(C908,Customers!$A:$H,2,0)</f>
        <v>Trail's Head Gourmet Provisioners</v>
      </c>
      <c r="K908" s="33" t="str">
        <f>VLOOKUP(C908,Customers!$A:$H,6,0)</f>
        <v>USA</v>
      </c>
    </row>
    <row r="909" spans="2:11" x14ac:dyDescent="0.3">
      <c r="B909" s="25">
        <v>10577</v>
      </c>
      <c r="C909" s="25" t="s">
        <v>194</v>
      </c>
      <c r="D909" s="26">
        <v>43305</v>
      </c>
      <c r="E909" s="25">
        <v>75</v>
      </c>
      <c r="F909" s="33" t="str">
        <f>VLOOKUP(E909,Products!$A:$I,2,0)</f>
        <v>Rhönbräu Klosterbier</v>
      </c>
      <c r="G909" s="27">
        <v>7.75</v>
      </c>
      <c r="H909" s="25">
        <v>20</v>
      </c>
      <c r="I909" s="33">
        <f t="shared" si="13"/>
        <v>155</v>
      </c>
      <c r="J909" s="33" t="str">
        <f>VLOOKUP(C909,Customers!$A:$H,2,0)</f>
        <v>Trail's Head Gourmet Provisioners</v>
      </c>
      <c r="K909" s="33" t="str">
        <f>VLOOKUP(C909,Customers!$A:$H,6,0)</f>
        <v>USA</v>
      </c>
    </row>
    <row r="910" spans="2:11" x14ac:dyDescent="0.3">
      <c r="B910" s="25">
        <v>10577</v>
      </c>
      <c r="C910" s="25" t="s">
        <v>194</v>
      </c>
      <c r="D910" s="26">
        <v>43305</v>
      </c>
      <c r="E910" s="25">
        <v>77</v>
      </c>
      <c r="F910" s="33" t="str">
        <f>VLOOKUP(E910,Products!$A:$I,2,0)</f>
        <v>Original Frankfurter grüne Soße</v>
      </c>
      <c r="G910" s="27">
        <v>13</v>
      </c>
      <c r="H910" s="25">
        <v>18</v>
      </c>
      <c r="I910" s="33">
        <f t="shared" si="13"/>
        <v>234</v>
      </c>
      <c r="J910" s="33" t="str">
        <f>VLOOKUP(C910,Customers!$A:$H,2,0)</f>
        <v>Trail's Head Gourmet Provisioners</v>
      </c>
      <c r="K910" s="33" t="str">
        <f>VLOOKUP(C910,Customers!$A:$H,6,0)</f>
        <v>USA</v>
      </c>
    </row>
    <row r="911" spans="2:11" x14ac:dyDescent="0.3">
      <c r="B911" s="25">
        <v>10578</v>
      </c>
      <c r="C911" s="25" t="s">
        <v>144</v>
      </c>
      <c r="D911" s="26">
        <v>43306</v>
      </c>
      <c r="E911" s="25">
        <v>35</v>
      </c>
      <c r="F911" s="33" t="str">
        <f>VLOOKUP(E911,Products!$A:$I,2,0)</f>
        <v>Steeleye Stout</v>
      </c>
      <c r="G911" s="27">
        <v>18</v>
      </c>
      <c r="H911" s="25">
        <v>20</v>
      </c>
      <c r="I911" s="33">
        <f t="shared" si="13"/>
        <v>360</v>
      </c>
      <c r="J911" s="33" t="str">
        <f>VLOOKUP(C911,Customers!$A:$H,2,0)</f>
        <v>B's Beverages</v>
      </c>
      <c r="K911" s="33" t="str">
        <f>VLOOKUP(C911,Customers!$A:$H,6,0)</f>
        <v>UK</v>
      </c>
    </row>
    <row r="912" spans="2:11" x14ac:dyDescent="0.3">
      <c r="B912" s="25">
        <v>10578</v>
      </c>
      <c r="C912" s="25" t="s">
        <v>144</v>
      </c>
      <c r="D912" s="26">
        <v>43306</v>
      </c>
      <c r="E912" s="25">
        <v>57</v>
      </c>
      <c r="F912" s="33" t="str">
        <f>VLOOKUP(E912,Products!$A:$I,2,0)</f>
        <v>Ravioli Angelo</v>
      </c>
      <c r="G912" s="27">
        <v>19.5</v>
      </c>
      <c r="H912" s="25">
        <v>6</v>
      </c>
      <c r="I912" s="33">
        <f t="shared" si="13"/>
        <v>117</v>
      </c>
      <c r="J912" s="33" t="str">
        <f>VLOOKUP(C912,Customers!$A:$H,2,0)</f>
        <v>B's Beverages</v>
      </c>
      <c r="K912" s="33" t="str">
        <f>VLOOKUP(C912,Customers!$A:$H,6,0)</f>
        <v>UK</v>
      </c>
    </row>
    <row r="913" spans="2:11" x14ac:dyDescent="0.3">
      <c r="B913" s="25">
        <v>10579</v>
      </c>
      <c r="C913" s="25" t="s">
        <v>195</v>
      </c>
      <c r="D913" s="26">
        <v>43307</v>
      </c>
      <c r="E913" s="25">
        <v>15</v>
      </c>
      <c r="F913" s="33" t="str">
        <f>VLOOKUP(E913,Products!$A:$I,2,0)</f>
        <v>Genen Shouyu</v>
      </c>
      <c r="G913" s="27">
        <v>15.5</v>
      </c>
      <c r="H913" s="25">
        <v>10</v>
      </c>
      <c r="I913" s="33">
        <f t="shared" si="13"/>
        <v>155</v>
      </c>
      <c r="J913" s="33" t="str">
        <f>VLOOKUP(C913,Customers!$A:$H,2,0)</f>
        <v>Let's Stop N Shop</v>
      </c>
      <c r="K913" s="33" t="str">
        <f>VLOOKUP(C913,Customers!$A:$H,6,0)</f>
        <v>USA</v>
      </c>
    </row>
    <row r="914" spans="2:11" x14ac:dyDescent="0.3">
      <c r="B914" s="25">
        <v>10579</v>
      </c>
      <c r="C914" s="25" t="s">
        <v>195</v>
      </c>
      <c r="D914" s="26">
        <v>43307</v>
      </c>
      <c r="E914" s="25">
        <v>75</v>
      </c>
      <c r="F914" s="33" t="str">
        <f>VLOOKUP(E914,Products!$A:$I,2,0)</f>
        <v>Rhönbräu Klosterbier</v>
      </c>
      <c r="G914" s="27">
        <v>7.75</v>
      </c>
      <c r="H914" s="25">
        <v>21</v>
      </c>
      <c r="I914" s="33">
        <f t="shared" si="13"/>
        <v>162.75</v>
      </c>
      <c r="J914" s="33" t="str">
        <f>VLOOKUP(C914,Customers!$A:$H,2,0)</f>
        <v>Let's Stop N Shop</v>
      </c>
      <c r="K914" s="33" t="str">
        <f>VLOOKUP(C914,Customers!$A:$H,6,0)</f>
        <v>USA</v>
      </c>
    </row>
    <row r="915" spans="2:11" x14ac:dyDescent="0.3">
      <c r="B915" s="25">
        <v>10580</v>
      </c>
      <c r="C915" s="25" t="s">
        <v>124</v>
      </c>
      <c r="D915" s="26">
        <v>43308</v>
      </c>
      <c r="E915" s="25">
        <v>14</v>
      </c>
      <c r="F915" s="33" t="str">
        <f>VLOOKUP(E915,Products!$A:$I,2,0)</f>
        <v>Tofu</v>
      </c>
      <c r="G915" s="27">
        <v>23.25</v>
      </c>
      <c r="H915" s="25">
        <v>15</v>
      </c>
      <c r="I915" s="33">
        <f t="shared" si="13"/>
        <v>348.75</v>
      </c>
      <c r="J915" s="33" t="str">
        <f>VLOOKUP(C915,Customers!$A:$H,2,0)</f>
        <v>Ottilies Käseladen</v>
      </c>
      <c r="K915" s="33" t="str">
        <f>VLOOKUP(C915,Customers!$A:$H,6,0)</f>
        <v>Germany</v>
      </c>
    </row>
    <row r="916" spans="2:11" x14ac:dyDescent="0.3">
      <c r="B916" s="25">
        <v>10580</v>
      </c>
      <c r="C916" s="25" t="s">
        <v>124</v>
      </c>
      <c r="D916" s="26">
        <v>43308</v>
      </c>
      <c r="E916" s="25">
        <v>41</v>
      </c>
      <c r="F916" s="33" t="str">
        <f>VLOOKUP(E916,Products!$A:$I,2,0)</f>
        <v>Jack's New England Clam Chowder</v>
      </c>
      <c r="G916" s="27">
        <v>9.65</v>
      </c>
      <c r="H916" s="25">
        <v>9</v>
      </c>
      <c r="I916" s="33">
        <f t="shared" si="13"/>
        <v>86.850000000000009</v>
      </c>
      <c r="J916" s="33" t="str">
        <f>VLOOKUP(C916,Customers!$A:$H,2,0)</f>
        <v>Ottilies Käseladen</v>
      </c>
      <c r="K916" s="33" t="str">
        <f>VLOOKUP(C916,Customers!$A:$H,6,0)</f>
        <v>Germany</v>
      </c>
    </row>
    <row r="917" spans="2:11" x14ac:dyDescent="0.3">
      <c r="B917" s="25">
        <v>10580</v>
      </c>
      <c r="C917" s="25" t="s">
        <v>124</v>
      </c>
      <c r="D917" s="26">
        <v>43308</v>
      </c>
      <c r="E917" s="25">
        <v>65</v>
      </c>
      <c r="F917" s="33" t="str">
        <f>VLOOKUP(E917,Products!$A:$I,2,0)</f>
        <v>Louisiana Fiery Hot Pepper Sauce</v>
      </c>
      <c r="G917" s="27">
        <v>21.05</v>
      </c>
      <c r="H917" s="25">
        <v>30</v>
      </c>
      <c r="I917" s="33">
        <f t="shared" si="13"/>
        <v>631.5</v>
      </c>
      <c r="J917" s="33" t="str">
        <f>VLOOKUP(C917,Customers!$A:$H,2,0)</f>
        <v>Ottilies Käseladen</v>
      </c>
      <c r="K917" s="33" t="str">
        <f>VLOOKUP(C917,Customers!$A:$H,6,0)</f>
        <v>Germany</v>
      </c>
    </row>
    <row r="918" spans="2:11" x14ac:dyDescent="0.3">
      <c r="B918" s="25">
        <v>10581</v>
      </c>
      <c r="C918" s="25" t="s">
        <v>165</v>
      </c>
      <c r="D918" s="26">
        <v>43308</v>
      </c>
      <c r="E918" s="25">
        <v>75</v>
      </c>
      <c r="F918" s="33" t="str">
        <f>VLOOKUP(E918,Products!$A:$I,2,0)</f>
        <v>Rhönbräu Klosterbier</v>
      </c>
      <c r="G918" s="27">
        <v>7.75</v>
      </c>
      <c r="H918" s="25">
        <v>50</v>
      </c>
      <c r="I918" s="33">
        <f t="shared" si="13"/>
        <v>387.5</v>
      </c>
      <c r="J918" s="33" t="str">
        <f>VLOOKUP(C918,Customers!$A:$H,2,0)</f>
        <v>Familia Arquibaldo</v>
      </c>
      <c r="K918" s="33" t="str">
        <f>VLOOKUP(C918,Customers!$A:$H,6,0)</f>
        <v>Brazil</v>
      </c>
    </row>
    <row r="919" spans="2:11" x14ac:dyDescent="0.3">
      <c r="B919" s="25">
        <v>10582</v>
      </c>
      <c r="C919" s="25" t="s">
        <v>189</v>
      </c>
      <c r="D919" s="26">
        <v>43309</v>
      </c>
      <c r="E919" s="25">
        <v>57</v>
      </c>
      <c r="F919" s="33" t="str">
        <f>VLOOKUP(E919,Products!$A:$I,2,0)</f>
        <v>Ravioli Angelo</v>
      </c>
      <c r="G919" s="27">
        <v>19.5</v>
      </c>
      <c r="H919" s="25">
        <v>4</v>
      </c>
      <c r="I919" s="33">
        <f t="shared" si="13"/>
        <v>78</v>
      </c>
      <c r="J919" s="33" t="str">
        <f>VLOOKUP(C919,Customers!$A:$H,2,0)</f>
        <v>Blauer See Delikatessen</v>
      </c>
      <c r="K919" s="33" t="str">
        <f>VLOOKUP(C919,Customers!$A:$H,6,0)</f>
        <v>Germany</v>
      </c>
    </row>
    <row r="920" spans="2:11" x14ac:dyDescent="0.3">
      <c r="B920" s="25">
        <v>10582</v>
      </c>
      <c r="C920" s="25" t="s">
        <v>189</v>
      </c>
      <c r="D920" s="26">
        <v>43309</v>
      </c>
      <c r="E920" s="25">
        <v>76</v>
      </c>
      <c r="F920" s="33" t="str">
        <f>VLOOKUP(E920,Products!$A:$I,2,0)</f>
        <v>Lakkalikööri</v>
      </c>
      <c r="G920" s="27">
        <v>18</v>
      </c>
      <c r="H920" s="25">
        <v>14</v>
      </c>
      <c r="I920" s="33">
        <f t="shared" si="13"/>
        <v>252</v>
      </c>
      <c r="J920" s="33" t="str">
        <f>VLOOKUP(C920,Customers!$A:$H,2,0)</f>
        <v>Blauer See Delikatessen</v>
      </c>
      <c r="K920" s="33" t="str">
        <f>VLOOKUP(C920,Customers!$A:$H,6,0)</f>
        <v>Germany</v>
      </c>
    </row>
    <row r="921" spans="2:11" x14ac:dyDescent="0.3">
      <c r="B921" s="25">
        <v>10583</v>
      </c>
      <c r="C921" s="25" t="s">
        <v>129</v>
      </c>
      <c r="D921" s="26">
        <v>43312</v>
      </c>
      <c r="E921" s="25">
        <v>29</v>
      </c>
      <c r="F921" s="33" t="str">
        <f>VLOOKUP(E921,Products!$A:$I,2,0)</f>
        <v>Thüringer Rostbratwurst</v>
      </c>
      <c r="G921" s="27">
        <v>123.79</v>
      </c>
      <c r="H921" s="25">
        <v>10</v>
      </c>
      <c r="I921" s="33">
        <f t="shared" si="13"/>
        <v>1237.9000000000001</v>
      </c>
      <c r="J921" s="33" t="str">
        <f>VLOOKUP(C921,Customers!$A:$H,2,0)</f>
        <v>Wartian Herkku</v>
      </c>
      <c r="K921" s="33" t="str">
        <f>VLOOKUP(C921,Customers!$A:$H,6,0)</f>
        <v>Finland</v>
      </c>
    </row>
    <row r="922" spans="2:11" x14ac:dyDescent="0.3">
      <c r="B922" s="25">
        <v>10583</v>
      </c>
      <c r="C922" s="25" t="s">
        <v>129</v>
      </c>
      <c r="D922" s="26">
        <v>43312</v>
      </c>
      <c r="E922" s="25">
        <v>60</v>
      </c>
      <c r="F922" s="33" t="str">
        <f>VLOOKUP(E922,Products!$A:$I,2,0)</f>
        <v>Camembert Pierrot</v>
      </c>
      <c r="G922" s="27">
        <v>34</v>
      </c>
      <c r="H922" s="25">
        <v>24</v>
      </c>
      <c r="I922" s="33">
        <f t="shared" si="13"/>
        <v>816</v>
      </c>
      <c r="J922" s="33" t="str">
        <f>VLOOKUP(C922,Customers!$A:$H,2,0)</f>
        <v>Wartian Herkku</v>
      </c>
      <c r="K922" s="33" t="str">
        <f>VLOOKUP(C922,Customers!$A:$H,6,0)</f>
        <v>Finland</v>
      </c>
    </row>
    <row r="923" spans="2:11" x14ac:dyDescent="0.3">
      <c r="B923" s="25">
        <v>10583</v>
      </c>
      <c r="C923" s="25" t="s">
        <v>129</v>
      </c>
      <c r="D923" s="26">
        <v>43312</v>
      </c>
      <c r="E923" s="25">
        <v>69</v>
      </c>
      <c r="F923" s="33" t="str">
        <f>VLOOKUP(E923,Products!$A:$I,2,0)</f>
        <v>Gudbrandsdalsost</v>
      </c>
      <c r="G923" s="27">
        <v>36</v>
      </c>
      <c r="H923" s="25">
        <v>10</v>
      </c>
      <c r="I923" s="33">
        <f t="shared" ref="I923:I986" si="14">G923*H923</f>
        <v>360</v>
      </c>
      <c r="J923" s="33" t="str">
        <f>VLOOKUP(C923,Customers!$A:$H,2,0)</f>
        <v>Wartian Herkku</v>
      </c>
      <c r="K923" s="33" t="str">
        <f>VLOOKUP(C923,Customers!$A:$H,6,0)</f>
        <v>Finland</v>
      </c>
    </row>
    <row r="924" spans="2:11" x14ac:dyDescent="0.3">
      <c r="B924" s="25">
        <v>10584</v>
      </c>
      <c r="C924" s="25" t="s">
        <v>128</v>
      </c>
      <c r="D924" s="26">
        <v>43312</v>
      </c>
      <c r="E924" s="25">
        <v>31</v>
      </c>
      <c r="F924" s="33" t="str">
        <f>VLOOKUP(E924,Products!$A:$I,2,0)</f>
        <v>Gorgonzola Telino</v>
      </c>
      <c r="G924" s="27">
        <v>12.5</v>
      </c>
      <c r="H924" s="25">
        <v>50</v>
      </c>
      <c r="I924" s="33">
        <f t="shared" si="14"/>
        <v>625</v>
      </c>
      <c r="J924" s="33" t="str">
        <f>VLOOKUP(C924,Customers!$A:$H,2,0)</f>
        <v>Blondel pčre et fils</v>
      </c>
      <c r="K924" s="33" t="str">
        <f>VLOOKUP(C924,Customers!$A:$H,6,0)</f>
        <v>France</v>
      </c>
    </row>
    <row r="925" spans="2:11" x14ac:dyDescent="0.3">
      <c r="B925" s="25">
        <v>10585</v>
      </c>
      <c r="C925" s="25" t="s">
        <v>120</v>
      </c>
      <c r="D925" s="26">
        <v>43313</v>
      </c>
      <c r="E925" s="25">
        <v>47</v>
      </c>
      <c r="F925" s="33" t="str">
        <f>VLOOKUP(E925,Products!$A:$I,2,0)</f>
        <v>Zaanse koeken</v>
      </c>
      <c r="G925" s="27">
        <v>9.5</v>
      </c>
      <c r="H925" s="25">
        <v>15</v>
      </c>
      <c r="I925" s="33">
        <f t="shared" si="14"/>
        <v>142.5</v>
      </c>
      <c r="J925" s="33" t="str">
        <f>VLOOKUP(C925,Customers!$A:$H,2,0)</f>
        <v>Wellington Importadora</v>
      </c>
      <c r="K925" s="33" t="str">
        <f>VLOOKUP(C925,Customers!$A:$H,6,0)</f>
        <v>Brazil</v>
      </c>
    </row>
    <row r="926" spans="2:11" x14ac:dyDescent="0.3">
      <c r="B926" s="25">
        <v>10586</v>
      </c>
      <c r="C926" s="25" t="s">
        <v>143</v>
      </c>
      <c r="D926" s="26">
        <v>43314</v>
      </c>
      <c r="E926" s="25">
        <v>52</v>
      </c>
      <c r="F926" s="33" t="str">
        <f>VLOOKUP(E926,Products!$A:$I,2,0)</f>
        <v>Filo Mix</v>
      </c>
      <c r="G926" s="27">
        <v>7</v>
      </c>
      <c r="H926" s="25">
        <v>4</v>
      </c>
      <c r="I926" s="33">
        <f t="shared" si="14"/>
        <v>28</v>
      </c>
      <c r="J926" s="33" t="str">
        <f>VLOOKUP(C926,Customers!$A:$H,2,0)</f>
        <v>Reggiani Caseifici</v>
      </c>
      <c r="K926" s="33" t="str">
        <f>VLOOKUP(C926,Customers!$A:$H,6,0)</f>
        <v>Italy</v>
      </c>
    </row>
    <row r="927" spans="2:11" x14ac:dyDescent="0.3">
      <c r="B927" s="25">
        <v>10587</v>
      </c>
      <c r="C927" s="25" t="s">
        <v>125</v>
      </c>
      <c r="D927" s="26">
        <v>43314</v>
      </c>
      <c r="E927" s="25">
        <v>26</v>
      </c>
      <c r="F927" s="33" t="str">
        <f>VLOOKUP(E927,Products!$A:$I,2,0)</f>
        <v>Gumbär Gummibärchen</v>
      </c>
      <c r="G927" s="27">
        <v>31.23</v>
      </c>
      <c r="H927" s="25">
        <v>6</v>
      </c>
      <c r="I927" s="33">
        <f t="shared" si="14"/>
        <v>187.38</v>
      </c>
      <c r="J927" s="33" t="str">
        <f>VLOOKUP(C927,Customers!$A:$H,2,0)</f>
        <v>Que Delícia</v>
      </c>
      <c r="K927" s="33" t="str">
        <f>VLOOKUP(C927,Customers!$A:$H,6,0)</f>
        <v>Brazil</v>
      </c>
    </row>
    <row r="928" spans="2:11" x14ac:dyDescent="0.3">
      <c r="B928" s="25">
        <v>10587</v>
      </c>
      <c r="C928" s="25" t="s">
        <v>125</v>
      </c>
      <c r="D928" s="26">
        <v>43314</v>
      </c>
      <c r="E928" s="25">
        <v>35</v>
      </c>
      <c r="F928" s="33" t="str">
        <f>VLOOKUP(E928,Products!$A:$I,2,0)</f>
        <v>Steeleye Stout</v>
      </c>
      <c r="G928" s="27">
        <v>18</v>
      </c>
      <c r="H928" s="25">
        <v>20</v>
      </c>
      <c r="I928" s="33">
        <f t="shared" si="14"/>
        <v>360</v>
      </c>
      <c r="J928" s="33" t="str">
        <f>VLOOKUP(C928,Customers!$A:$H,2,0)</f>
        <v>Que Delícia</v>
      </c>
      <c r="K928" s="33" t="str">
        <f>VLOOKUP(C928,Customers!$A:$H,6,0)</f>
        <v>Brazil</v>
      </c>
    </row>
    <row r="929" spans="2:11" x14ac:dyDescent="0.3">
      <c r="B929" s="25">
        <v>10587</v>
      </c>
      <c r="C929" s="25" t="s">
        <v>125</v>
      </c>
      <c r="D929" s="26">
        <v>43314</v>
      </c>
      <c r="E929" s="25">
        <v>77</v>
      </c>
      <c r="F929" s="33" t="str">
        <f>VLOOKUP(E929,Products!$A:$I,2,0)</f>
        <v>Original Frankfurter grüne Soße</v>
      </c>
      <c r="G929" s="27">
        <v>13</v>
      </c>
      <c r="H929" s="25">
        <v>20</v>
      </c>
      <c r="I929" s="33">
        <f t="shared" si="14"/>
        <v>260</v>
      </c>
      <c r="J929" s="33" t="str">
        <f>VLOOKUP(C929,Customers!$A:$H,2,0)</f>
        <v>Que Delícia</v>
      </c>
      <c r="K929" s="33" t="str">
        <f>VLOOKUP(C929,Customers!$A:$H,6,0)</f>
        <v>Brazil</v>
      </c>
    </row>
    <row r="930" spans="2:11" x14ac:dyDescent="0.3">
      <c r="B930" s="25">
        <v>10588</v>
      </c>
      <c r="C930" s="25" t="s">
        <v>134</v>
      </c>
      <c r="D930" s="26">
        <v>43315</v>
      </c>
      <c r="E930" s="25">
        <v>18</v>
      </c>
      <c r="F930" s="33" t="str">
        <f>VLOOKUP(E930,Products!$A:$I,2,0)</f>
        <v>Carnarvon Tigers</v>
      </c>
      <c r="G930" s="27">
        <v>62.5</v>
      </c>
      <c r="H930" s="25">
        <v>40</v>
      </c>
      <c r="I930" s="33">
        <f t="shared" si="14"/>
        <v>2500</v>
      </c>
      <c r="J930" s="33" t="str">
        <f>VLOOKUP(C930,Customers!$A:$H,2,0)</f>
        <v>QUICK-Stop</v>
      </c>
      <c r="K930" s="33" t="str">
        <f>VLOOKUP(C930,Customers!$A:$H,6,0)</f>
        <v>Germany</v>
      </c>
    </row>
    <row r="931" spans="2:11" x14ac:dyDescent="0.3">
      <c r="B931" s="25">
        <v>10588</v>
      </c>
      <c r="C931" s="25" t="s">
        <v>134</v>
      </c>
      <c r="D931" s="26">
        <v>43315</v>
      </c>
      <c r="E931" s="25">
        <v>42</v>
      </c>
      <c r="F931" s="33" t="str">
        <f>VLOOKUP(E931,Products!$A:$I,2,0)</f>
        <v>Singaporean Hokkien Fried Mee</v>
      </c>
      <c r="G931" s="27">
        <v>14</v>
      </c>
      <c r="H931" s="25">
        <v>100</v>
      </c>
      <c r="I931" s="33">
        <f t="shared" si="14"/>
        <v>1400</v>
      </c>
      <c r="J931" s="33" t="str">
        <f>VLOOKUP(C931,Customers!$A:$H,2,0)</f>
        <v>QUICK-Stop</v>
      </c>
      <c r="K931" s="33" t="str">
        <f>VLOOKUP(C931,Customers!$A:$H,6,0)</f>
        <v>Germany</v>
      </c>
    </row>
    <row r="932" spans="2:11" x14ac:dyDescent="0.3">
      <c r="B932" s="25">
        <v>10589</v>
      </c>
      <c r="C932" s="25" t="s">
        <v>192</v>
      </c>
      <c r="D932" s="26">
        <v>43316</v>
      </c>
      <c r="E932" s="25">
        <v>35</v>
      </c>
      <c r="F932" s="33" t="str">
        <f>VLOOKUP(E932,Products!$A:$I,2,0)</f>
        <v>Steeleye Stout</v>
      </c>
      <c r="G932" s="27">
        <v>18</v>
      </c>
      <c r="H932" s="25">
        <v>4</v>
      </c>
      <c r="I932" s="33">
        <f t="shared" si="14"/>
        <v>72</v>
      </c>
      <c r="J932" s="33" t="str">
        <f>VLOOKUP(C932,Customers!$A:$H,2,0)</f>
        <v>Great Lakes Food Market</v>
      </c>
      <c r="K932" s="33" t="str">
        <f>VLOOKUP(C932,Customers!$A:$H,6,0)</f>
        <v>USA</v>
      </c>
    </row>
    <row r="933" spans="2:11" x14ac:dyDescent="0.3">
      <c r="B933" s="25">
        <v>10590</v>
      </c>
      <c r="C933" s="25" t="s">
        <v>162</v>
      </c>
      <c r="D933" s="26">
        <v>43319</v>
      </c>
      <c r="E933" s="25">
        <v>1</v>
      </c>
      <c r="F933" s="33" t="str">
        <f>VLOOKUP(E933,Products!$A:$I,2,0)</f>
        <v>Chai</v>
      </c>
      <c r="G933" s="27">
        <v>18</v>
      </c>
      <c r="H933" s="25">
        <v>20</v>
      </c>
      <c r="I933" s="33">
        <f t="shared" si="14"/>
        <v>360</v>
      </c>
      <c r="J933" s="33" t="str">
        <f>VLOOKUP(C933,Customers!$A:$H,2,0)</f>
        <v>Mčre Paillarde</v>
      </c>
      <c r="K933" s="33" t="str">
        <f>VLOOKUP(C933,Customers!$A:$H,6,0)</f>
        <v>Canada</v>
      </c>
    </row>
    <row r="934" spans="2:11" x14ac:dyDescent="0.3">
      <c r="B934" s="25">
        <v>10590</v>
      </c>
      <c r="C934" s="25" t="s">
        <v>162</v>
      </c>
      <c r="D934" s="26">
        <v>43319</v>
      </c>
      <c r="E934" s="25">
        <v>77</v>
      </c>
      <c r="F934" s="33" t="str">
        <f>VLOOKUP(E934,Products!$A:$I,2,0)</f>
        <v>Original Frankfurter grüne Soße</v>
      </c>
      <c r="G934" s="27">
        <v>13</v>
      </c>
      <c r="H934" s="25">
        <v>60</v>
      </c>
      <c r="I934" s="33">
        <f t="shared" si="14"/>
        <v>780</v>
      </c>
      <c r="J934" s="33" t="str">
        <f>VLOOKUP(C934,Customers!$A:$H,2,0)</f>
        <v>Mčre Paillarde</v>
      </c>
      <c r="K934" s="33" t="str">
        <f>VLOOKUP(C934,Customers!$A:$H,6,0)</f>
        <v>Canada</v>
      </c>
    </row>
    <row r="935" spans="2:11" x14ac:dyDescent="0.3">
      <c r="B935" s="25">
        <v>10591</v>
      </c>
      <c r="C935" s="25" t="s">
        <v>174</v>
      </c>
      <c r="D935" s="26">
        <v>43319</v>
      </c>
      <c r="E935" s="25">
        <v>3</v>
      </c>
      <c r="F935" s="33" t="str">
        <f>VLOOKUP(E935,Products!$A:$I,2,0)</f>
        <v>Aniseed Syrup</v>
      </c>
      <c r="G935" s="27">
        <v>10</v>
      </c>
      <c r="H935" s="25">
        <v>14</v>
      </c>
      <c r="I935" s="33">
        <f t="shared" si="14"/>
        <v>140</v>
      </c>
      <c r="J935" s="33" t="str">
        <f>VLOOKUP(C935,Customers!$A:$H,2,0)</f>
        <v>Vaffeljernet</v>
      </c>
      <c r="K935" s="33" t="str">
        <f>VLOOKUP(C935,Customers!$A:$H,6,0)</f>
        <v>Denmark</v>
      </c>
    </row>
    <row r="936" spans="2:11" x14ac:dyDescent="0.3">
      <c r="B936" s="25">
        <v>10591</v>
      </c>
      <c r="C936" s="25" t="s">
        <v>174</v>
      </c>
      <c r="D936" s="26">
        <v>43319</v>
      </c>
      <c r="E936" s="25">
        <v>7</v>
      </c>
      <c r="F936" s="33" t="str">
        <f>VLOOKUP(E936,Products!$A:$I,2,0)</f>
        <v>Uncle Bob's Organic Dried Pears</v>
      </c>
      <c r="G936" s="27">
        <v>30</v>
      </c>
      <c r="H936" s="25">
        <v>10</v>
      </c>
      <c r="I936" s="33">
        <f t="shared" si="14"/>
        <v>300</v>
      </c>
      <c r="J936" s="33" t="str">
        <f>VLOOKUP(C936,Customers!$A:$H,2,0)</f>
        <v>Vaffeljernet</v>
      </c>
      <c r="K936" s="33" t="str">
        <f>VLOOKUP(C936,Customers!$A:$H,6,0)</f>
        <v>Denmark</v>
      </c>
    </row>
    <row r="937" spans="2:11" x14ac:dyDescent="0.3">
      <c r="B937" s="25">
        <v>10591</v>
      </c>
      <c r="C937" s="25" t="s">
        <v>174</v>
      </c>
      <c r="D937" s="26">
        <v>43319</v>
      </c>
      <c r="E937" s="25">
        <v>54</v>
      </c>
      <c r="F937" s="33" t="str">
        <f>VLOOKUP(E937,Products!$A:$I,2,0)</f>
        <v>Tourtičre</v>
      </c>
      <c r="G937" s="27">
        <v>7.45</v>
      </c>
      <c r="H937" s="25">
        <v>50</v>
      </c>
      <c r="I937" s="33">
        <f t="shared" si="14"/>
        <v>372.5</v>
      </c>
      <c r="J937" s="33" t="str">
        <f>VLOOKUP(C937,Customers!$A:$H,2,0)</f>
        <v>Vaffeljernet</v>
      </c>
      <c r="K937" s="33" t="str">
        <f>VLOOKUP(C937,Customers!$A:$H,6,0)</f>
        <v>Denmark</v>
      </c>
    </row>
    <row r="938" spans="2:11" x14ac:dyDescent="0.3">
      <c r="B938" s="25">
        <v>10592</v>
      </c>
      <c r="C938" s="25" t="s">
        <v>139</v>
      </c>
      <c r="D938" s="26">
        <v>43320</v>
      </c>
      <c r="E938" s="25">
        <v>15</v>
      </c>
      <c r="F938" s="33" t="str">
        <f>VLOOKUP(E938,Products!$A:$I,2,0)</f>
        <v>Genen Shouyu</v>
      </c>
      <c r="G938" s="27">
        <v>15.5</v>
      </c>
      <c r="H938" s="25">
        <v>25</v>
      </c>
      <c r="I938" s="33">
        <f t="shared" si="14"/>
        <v>387.5</v>
      </c>
      <c r="J938" s="33" t="str">
        <f>VLOOKUP(C938,Customers!$A:$H,2,0)</f>
        <v>Lehmanns Marktstand</v>
      </c>
      <c r="K938" s="33" t="str">
        <f>VLOOKUP(C938,Customers!$A:$H,6,0)</f>
        <v>Germany</v>
      </c>
    </row>
    <row r="939" spans="2:11" x14ac:dyDescent="0.3">
      <c r="B939" s="25">
        <v>10592</v>
      </c>
      <c r="C939" s="25" t="s">
        <v>139</v>
      </c>
      <c r="D939" s="26">
        <v>43320</v>
      </c>
      <c r="E939" s="25">
        <v>26</v>
      </c>
      <c r="F939" s="33" t="str">
        <f>VLOOKUP(E939,Products!$A:$I,2,0)</f>
        <v>Gumbär Gummibärchen</v>
      </c>
      <c r="G939" s="27">
        <v>31.23</v>
      </c>
      <c r="H939" s="25">
        <v>5</v>
      </c>
      <c r="I939" s="33">
        <f t="shared" si="14"/>
        <v>156.15</v>
      </c>
      <c r="J939" s="33" t="str">
        <f>VLOOKUP(C939,Customers!$A:$H,2,0)</f>
        <v>Lehmanns Marktstand</v>
      </c>
      <c r="K939" s="33" t="str">
        <f>VLOOKUP(C939,Customers!$A:$H,6,0)</f>
        <v>Germany</v>
      </c>
    </row>
    <row r="940" spans="2:11" x14ac:dyDescent="0.3">
      <c r="B940" s="25">
        <v>10593</v>
      </c>
      <c r="C940" s="25" t="s">
        <v>139</v>
      </c>
      <c r="D940" s="26">
        <v>43321</v>
      </c>
      <c r="E940" s="25">
        <v>20</v>
      </c>
      <c r="F940" s="33" t="str">
        <f>VLOOKUP(E940,Products!$A:$I,2,0)</f>
        <v>Sir Rodney's Marmalade</v>
      </c>
      <c r="G940" s="27">
        <v>81</v>
      </c>
      <c r="H940" s="25">
        <v>21</v>
      </c>
      <c r="I940" s="33">
        <f t="shared" si="14"/>
        <v>1701</v>
      </c>
      <c r="J940" s="33" t="str">
        <f>VLOOKUP(C940,Customers!$A:$H,2,0)</f>
        <v>Lehmanns Marktstand</v>
      </c>
      <c r="K940" s="33" t="str">
        <f>VLOOKUP(C940,Customers!$A:$H,6,0)</f>
        <v>Germany</v>
      </c>
    </row>
    <row r="941" spans="2:11" x14ac:dyDescent="0.3">
      <c r="B941" s="25">
        <v>10593</v>
      </c>
      <c r="C941" s="25" t="s">
        <v>139</v>
      </c>
      <c r="D941" s="26">
        <v>43321</v>
      </c>
      <c r="E941" s="25">
        <v>69</v>
      </c>
      <c r="F941" s="33" t="str">
        <f>VLOOKUP(E941,Products!$A:$I,2,0)</f>
        <v>Gudbrandsdalsost</v>
      </c>
      <c r="G941" s="27">
        <v>36</v>
      </c>
      <c r="H941" s="25">
        <v>20</v>
      </c>
      <c r="I941" s="33">
        <f t="shared" si="14"/>
        <v>720</v>
      </c>
      <c r="J941" s="33" t="str">
        <f>VLOOKUP(C941,Customers!$A:$H,2,0)</f>
        <v>Lehmanns Marktstand</v>
      </c>
      <c r="K941" s="33" t="str">
        <f>VLOOKUP(C941,Customers!$A:$H,6,0)</f>
        <v>Germany</v>
      </c>
    </row>
    <row r="942" spans="2:11" x14ac:dyDescent="0.3">
      <c r="B942" s="25">
        <v>10593</v>
      </c>
      <c r="C942" s="25" t="s">
        <v>139</v>
      </c>
      <c r="D942" s="26">
        <v>43321</v>
      </c>
      <c r="E942" s="25">
        <v>76</v>
      </c>
      <c r="F942" s="33" t="str">
        <f>VLOOKUP(E942,Products!$A:$I,2,0)</f>
        <v>Lakkalikööri</v>
      </c>
      <c r="G942" s="27">
        <v>18</v>
      </c>
      <c r="H942" s="25">
        <v>4</v>
      </c>
      <c r="I942" s="33">
        <f t="shared" si="14"/>
        <v>72</v>
      </c>
      <c r="J942" s="33" t="str">
        <f>VLOOKUP(C942,Customers!$A:$H,2,0)</f>
        <v>Lehmanns Marktstand</v>
      </c>
      <c r="K942" s="33" t="str">
        <f>VLOOKUP(C942,Customers!$A:$H,6,0)</f>
        <v>Germany</v>
      </c>
    </row>
    <row r="943" spans="2:11" x14ac:dyDescent="0.3">
      <c r="B943" s="25">
        <v>10594</v>
      </c>
      <c r="C943" s="25" t="s">
        <v>150</v>
      </c>
      <c r="D943" s="26">
        <v>43321</v>
      </c>
      <c r="E943" s="25">
        <v>52</v>
      </c>
      <c r="F943" s="33" t="str">
        <f>VLOOKUP(E943,Products!$A:$I,2,0)</f>
        <v>Filo Mix</v>
      </c>
      <c r="G943" s="27">
        <v>7</v>
      </c>
      <c r="H943" s="25">
        <v>24</v>
      </c>
      <c r="I943" s="33">
        <f t="shared" si="14"/>
        <v>168</v>
      </c>
      <c r="J943" s="33" t="str">
        <f>VLOOKUP(C943,Customers!$A:$H,2,0)</f>
        <v>Old World Delicatessen</v>
      </c>
      <c r="K943" s="33" t="str">
        <f>VLOOKUP(C943,Customers!$A:$H,6,0)</f>
        <v>USA</v>
      </c>
    </row>
    <row r="944" spans="2:11" x14ac:dyDescent="0.3">
      <c r="B944" s="25">
        <v>10594</v>
      </c>
      <c r="C944" s="25" t="s">
        <v>150</v>
      </c>
      <c r="D944" s="26">
        <v>43321</v>
      </c>
      <c r="E944" s="25">
        <v>58</v>
      </c>
      <c r="F944" s="33" t="str">
        <f>VLOOKUP(E944,Products!$A:$I,2,0)</f>
        <v>Escargots de Bourgogne</v>
      </c>
      <c r="G944" s="27">
        <v>13.25</v>
      </c>
      <c r="H944" s="25">
        <v>30</v>
      </c>
      <c r="I944" s="33">
        <f t="shared" si="14"/>
        <v>397.5</v>
      </c>
      <c r="J944" s="33" t="str">
        <f>VLOOKUP(C944,Customers!$A:$H,2,0)</f>
        <v>Old World Delicatessen</v>
      </c>
      <c r="K944" s="33" t="str">
        <f>VLOOKUP(C944,Customers!$A:$H,6,0)</f>
        <v>USA</v>
      </c>
    </row>
    <row r="945" spans="2:11" x14ac:dyDescent="0.3">
      <c r="B945" s="25">
        <v>10595</v>
      </c>
      <c r="C945" s="25" t="s">
        <v>122</v>
      </c>
      <c r="D945" s="26">
        <v>43322</v>
      </c>
      <c r="E945" s="25">
        <v>35</v>
      </c>
      <c r="F945" s="33" t="str">
        <f>VLOOKUP(E945,Products!$A:$I,2,0)</f>
        <v>Steeleye Stout</v>
      </c>
      <c r="G945" s="27">
        <v>18</v>
      </c>
      <c r="H945" s="25">
        <v>30</v>
      </c>
      <c r="I945" s="33">
        <f t="shared" si="14"/>
        <v>540</v>
      </c>
      <c r="J945" s="33" t="str">
        <f>VLOOKUP(C945,Customers!$A:$H,2,0)</f>
        <v>Ernst Handel</v>
      </c>
      <c r="K945" s="33" t="str">
        <f>VLOOKUP(C945,Customers!$A:$H,6,0)</f>
        <v>Austria</v>
      </c>
    </row>
    <row r="946" spans="2:11" x14ac:dyDescent="0.3">
      <c r="B946" s="25">
        <v>10595</v>
      </c>
      <c r="C946" s="25" t="s">
        <v>122</v>
      </c>
      <c r="D946" s="26">
        <v>43322</v>
      </c>
      <c r="E946" s="25">
        <v>61</v>
      </c>
      <c r="F946" s="33" t="str">
        <f>VLOOKUP(E946,Products!$A:$I,2,0)</f>
        <v>Sirop d'érable</v>
      </c>
      <c r="G946" s="27">
        <v>28.5</v>
      </c>
      <c r="H946" s="25">
        <v>120</v>
      </c>
      <c r="I946" s="33">
        <f t="shared" si="14"/>
        <v>3420</v>
      </c>
      <c r="J946" s="33" t="str">
        <f>VLOOKUP(C946,Customers!$A:$H,2,0)</f>
        <v>Ernst Handel</v>
      </c>
      <c r="K946" s="33" t="str">
        <f>VLOOKUP(C946,Customers!$A:$H,6,0)</f>
        <v>Austria</v>
      </c>
    </row>
    <row r="947" spans="2:11" x14ac:dyDescent="0.3">
      <c r="B947" s="25">
        <v>10595</v>
      </c>
      <c r="C947" s="25" t="s">
        <v>122</v>
      </c>
      <c r="D947" s="26">
        <v>43322</v>
      </c>
      <c r="E947" s="25">
        <v>69</v>
      </c>
      <c r="F947" s="33" t="str">
        <f>VLOOKUP(E947,Products!$A:$I,2,0)</f>
        <v>Gudbrandsdalsost</v>
      </c>
      <c r="G947" s="27">
        <v>36</v>
      </c>
      <c r="H947" s="25">
        <v>65</v>
      </c>
      <c r="I947" s="33">
        <f t="shared" si="14"/>
        <v>2340</v>
      </c>
      <c r="J947" s="33" t="str">
        <f>VLOOKUP(C947,Customers!$A:$H,2,0)</f>
        <v>Ernst Handel</v>
      </c>
      <c r="K947" s="33" t="str">
        <f>VLOOKUP(C947,Customers!$A:$H,6,0)</f>
        <v>Austria</v>
      </c>
    </row>
    <row r="948" spans="2:11" x14ac:dyDescent="0.3">
      <c r="B948" s="25">
        <v>10596</v>
      </c>
      <c r="C948" s="25" t="s">
        <v>132</v>
      </c>
      <c r="D948" s="26">
        <v>43323</v>
      </c>
      <c r="E948" s="25">
        <v>56</v>
      </c>
      <c r="F948" s="33" t="str">
        <f>VLOOKUP(E948,Products!$A:$I,2,0)</f>
        <v>Gnocchi di nonna Alice</v>
      </c>
      <c r="G948" s="27">
        <v>38</v>
      </c>
      <c r="H948" s="25">
        <v>5</v>
      </c>
      <c r="I948" s="33">
        <f t="shared" si="14"/>
        <v>190</v>
      </c>
      <c r="J948" s="33" t="str">
        <f>VLOOKUP(C948,Customers!$A:$H,2,0)</f>
        <v>White Clover Markets</v>
      </c>
      <c r="K948" s="33" t="str">
        <f>VLOOKUP(C948,Customers!$A:$H,6,0)</f>
        <v>USA</v>
      </c>
    </row>
    <row r="949" spans="2:11" x14ac:dyDescent="0.3">
      <c r="B949" s="25">
        <v>10596</v>
      </c>
      <c r="C949" s="25" t="s">
        <v>132</v>
      </c>
      <c r="D949" s="26">
        <v>43323</v>
      </c>
      <c r="E949" s="25">
        <v>63</v>
      </c>
      <c r="F949" s="33" t="str">
        <f>VLOOKUP(E949,Products!$A:$I,2,0)</f>
        <v>Vegie-spread</v>
      </c>
      <c r="G949" s="27">
        <v>43.9</v>
      </c>
      <c r="H949" s="25">
        <v>24</v>
      </c>
      <c r="I949" s="33">
        <f t="shared" si="14"/>
        <v>1053.5999999999999</v>
      </c>
      <c r="J949" s="33" t="str">
        <f>VLOOKUP(C949,Customers!$A:$H,2,0)</f>
        <v>White Clover Markets</v>
      </c>
      <c r="K949" s="33" t="str">
        <f>VLOOKUP(C949,Customers!$A:$H,6,0)</f>
        <v>USA</v>
      </c>
    </row>
    <row r="950" spans="2:11" x14ac:dyDescent="0.3">
      <c r="B950" s="25">
        <v>10596</v>
      </c>
      <c r="C950" s="25" t="s">
        <v>132</v>
      </c>
      <c r="D950" s="26">
        <v>43323</v>
      </c>
      <c r="E950" s="25">
        <v>75</v>
      </c>
      <c r="F950" s="33" t="str">
        <f>VLOOKUP(E950,Products!$A:$I,2,0)</f>
        <v>Rhönbräu Klosterbier</v>
      </c>
      <c r="G950" s="27">
        <v>7.75</v>
      </c>
      <c r="H950" s="25">
        <v>30</v>
      </c>
      <c r="I950" s="33">
        <f t="shared" si="14"/>
        <v>232.5</v>
      </c>
      <c r="J950" s="33" t="str">
        <f>VLOOKUP(C950,Customers!$A:$H,2,0)</f>
        <v>White Clover Markets</v>
      </c>
      <c r="K950" s="33" t="str">
        <f>VLOOKUP(C950,Customers!$A:$H,6,0)</f>
        <v>USA</v>
      </c>
    </row>
    <row r="951" spans="2:11" x14ac:dyDescent="0.3">
      <c r="B951" s="25">
        <v>10597</v>
      </c>
      <c r="C951" s="25" t="s">
        <v>167</v>
      </c>
      <c r="D951" s="26">
        <v>43323</v>
      </c>
      <c r="E951" s="25">
        <v>24</v>
      </c>
      <c r="F951" s="33" t="str">
        <f>VLOOKUP(E951,Products!$A:$I,2,0)</f>
        <v>Guaraná Fantástica</v>
      </c>
      <c r="G951" s="27">
        <v>4.5</v>
      </c>
      <c r="H951" s="25">
        <v>35</v>
      </c>
      <c r="I951" s="33">
        <f t="shared" si="14"/>
        <v>157.5</v>
      </c>
      <c r="J951" s="33" t="str">
        <f>VLOOKUP(C951,Customers!$A:$H,2,0)</f>
        <v>Piccolo und mehr</v>
      </c>
      <c r="K951" s="33" t="str">
        <f>VLOOKUP(C951,Customers!$A:$H,6,0)</f>
        <v>Austria</v>
      </c>
    </row>
    <row r="952" spans="2:11" x14ac:dyDescent="0.3">
      <c r="B952" s="25">
        <v>10597</v>
      </c>
      <c r="C952" s="25" t="s">
        <v>167</v>
      </c>
      <c r="D952" s="26">
        <v>43323</v>
      </c>
      <c r="E952" s="25">
        <v>57</v>
      </c>
      <c r="F952" s="33" t="str">
        <f>VLOOKUP(E952,Products!$A:$I,2,0)</f>
        <v>Ravioli Angelo</v>
      </c>
      <c r="G952" s="27">
        <v>19.5</v>
      </c>
      <c r="H952" s="25">
        <v>20</v>
      </c>
      <c r="I952" s="33">
        <f t="shared" si="14"/>
        <v>390</v>
      </c>
      <c r="J952" s="33" t="str">
        <f>VLOOKUP(C952,Customers!$A:$H,2,0)</f>
        <v>Piccolo und mehr</v>
      </c>
      <c r="K952" s="33" t="str">
        <f>VLOOKUP(C952,Customers!$A:$H,6,0)</f>
        <v>Austria</v>
      </c>
    </row>
    <row r="953" spans="2:11" x14ac:dyDescent="0.3">
      <c r="B953" s="25">
        <v>10597</v>
      </c>
      <c r="C953" s="25" t="s">
        <v>167</v>
      </c>
      <c r="D953" s="26">
        <v>43323</v>
      </c>
      <c r="E953" s="25">
        <v>65</v>
      </c>
      <c r="F953" s="33" t="str">
        <f>VLOOKUP(E953,Products!$A:$I,2,0)</f>
        <v>Louisiana Fiery Hot Pepper Sauce</v>
      </c>
      <c r="G953" s="27">
        <v>21.05</v>
      </c>
      <c r="H953" s="25">
        <v>12</v>
      </c>
      <c r="I953" s="33">
        <f t="shared" si="14"/>
        <v>252.60000000000002</v>
      </c>
      <c r="J953" s="33" t="str">
        <f>VLOOKUP(C953,Customers!$A:$H,2,0)</f>
        <v>Piccolo und mehr</v>
      </c>
      <c r="K953" s="33" t="str">
        <f>VLOOKUP(C953,Customers!$A:$H,6,0)</f>
        <v>Austria</v>
      </c>
    </row>
    <row r="954" spans="2:11" x14ac:dyDescent="0.3">
      <c r="B954" s="25">
        <v>10598</v>
      </c>
      <c r="C954" s="25" t="s">
        <v>126</v>
      </c>
      <c r="D954" s="26">
        <v>43326</v>
      </c>
      <c r="E954" s="25">
        <v>27</v>
      </c>
      <c r="F954" s="33" t="str">
        <f>VLOOKUP(E954,Products!$A:$I,2,0)</f>
        <v>Schoggi Schokolade</v>
      </c>
      <c r="G954" s="27">
        <v>43.9</v>
      </c>
      <c r="H954" s="25">
        <v>50</v>
      </c>
      <c r="I954" s="33">
        <f t="shared" si="14"/>
        <v>2195</v>
      </c>
      <c r="J954" s="33" t="str">
        <f>VLOOKUP(C954,Customers!$A:$H,2,0)</f>
        <v>Rattlesnake Canyon Grocery</v>
      </c>
      <c r="K954" s="33" t="str">
        <f>VLOOKUP(C954,Customers!$A:$H,6,0)</f>
        <v>USA</v>
      </c>
    </row>
    <row r="955" spans="2:11" x14ac:dyDescent="0.3">
      <c r="B955" s="25">
        <v>10598</v>
      </c>
      <c r="C955" s="25" t="s">
        <v>126</v>
      </c>
      <c r="D955" s="26">
        <v>43326</v>
      </c>
      <c r="E955" s="25">
        <v>71</v>
      </c>
      <c r="F955" s="33" t="str">
        <f>VLOOKUP(E955,Products!$A:$I,2,0)</f>
        <v>Flřtemysost</v>
      </c>
      <c r="G955" s="27">
        <v>21.5</v>
      </c>
      <c r="H955" s="25">
        <v>9</v>
      </c>
      <c r="I955" s="33">
        <f t="shared" si="14"/>
        <v>193.5</v>
      </c>
      <c r="J955" s="33" t="str">
        <f>VLOOKUP(C955,Customers!$A:$H,2,0)</f>
        <v>Rattlesnake Canyon Grocery</v>
      </c>
      <c r="K955" s="33" t="str">
        <f>VLOOKUP(C955,Customers!$A:$H,6,0)</f>
        <v>USA</v>
      </c>
    </row>
    <row r="956" spans="2:11" x14ac:dyDescent="0.3">
      <c r="B956" s="25">
        <v>10599</v>
      </c>
      <c r="C956" s="25" t="s">
        <v>144</v>
      </c>
      <c r="D956" s="26">
        <v>43327</v>
      </c>
      <c r="E956" s="25">
        <v>62</v>
      </c>
      <c r="F956" s="33" t="str">
        <f>VLOOKUP(E956,Products!$A:$I,2,0)</f>
        <v>Tarte au sucre</v>
      </c>
      <c r="G956" s="27">
        <v>49.3</v>
      </c>
      <c r="H956" s="25">
        <v>10</v>
      </c>
      <c r="I956" s="33">
        <f t="shared" si="14"/>
        <v>493</v>
      </c>
      <c r="J956" s="33" t="str">
        <f>VLOOKUP(C956,Customers!$A:$H,2,0)</f>
        <v>B's Beverages</v>
      </c>
      <c r="K956" s="33" t="str">
        <f>VLOOKUP(C956,Customers!$A:$H,6,0)</f>
        <v>UK</v>
      </c>
    </row>
    <row r="957" spans="2:11" x14ac:dyDescent="0.3">
      <c r="B957" s="25">
        <v>10600</v>
      </c>
      <c r="C957" s="25" t="s">
        <v>177</v>
      </c>
      <c r="D957" s="26">
        <v>43328</v>
      </c>
      <c r="E957" s="25">
        <v>54</v>
      </c>
      <c r="F957" s="33" t="str">
        <f>VLOOKUP(E957,Products!$A:$I,2,0)</f>
        <v>Tourtičre</v>
      </c>
      <c r="G957" s="27">
        <v>7.45</v>
      </c>
      <c r="H957" s="25">
        <v>4</v>
      </c>
      <c r="I957" s="33">
        <f t="shared" si="14"/>
        <v>29.8</v>
      </c>
      <c r="J957" s="33" t="str">
        <f>VLOOKUP(C957,Customers!$A:$H,2,0)</f>
        <v>Hungry Coyote Import Store</v>
      </c>
      <c r="K957" s="33" t="str">
        <f>VLOOKUP(C957,Customers!$A:$H,6,0)</f>
        <v>USA</v>
      </c>
    </row>
    <row r="958" spans="2:11" x14ac:dyDescent="0.3">
      <c r="B958" s="25">
        <v>10600</v>
      </c>
      <c r="C958" s="25" t="s">
        <v>177</v>
      </c>
      <c r="D958" s="26">
        <v>43328</v>
      </c>
      <c r="E958" s="25">
        <v>73</v>
      </c>
      <c r="F958" s="33" t="str">
        <f>VLOOKUP(E958,Products!$A:$I,2,0)</f>
        <v>Röd Kaviar</v>
      </c>
      <c r="G958" s="27">
        <v>15</v>
      </c>
      <c r="H958" s="25">
        <v>30</v>
      </c>
      <c r="I958" s="33">
        <f t="shared" si="14"/>
        <v>450</v>
      </c>
      <c r="J958" s="33" t="str">
        <f>VLOOKUP(C958,Customers!$A:$H,2,0)</f>
        <v>Hungry Coyote Import Store</v>
      </c>
      <c r="K958" s="33" t="str">
        <f>VLOOKUP(C958,Customers!$A:$H,6,0)</f>
        <v>USA</v>
      </c>
    </row>
    <row r="959" spans="2:11" x14ac:dyDescent="0.3">
      <c r="B959" s="25">
        <v>10601</v>
      </c>
      <c r="C959" s="25" t="s">
        <v>121</v>
      </c>
      <c r="D959" s="26">
        <v>43328</v>
      </c>
      <c r="E959" s="25">
        <v>13</v>
      </c>
      <c r="F959" s="33" t="str">
        <f>VLOOKUP(E959,Products!$A:$I,2,0)</f>
        <v>Konbu</v>
      </c>
      <c r="G959" s="27">
        <v>6</v>
      </c>
      <c r="H959" s="25">
        <v>60</v>
      </c>
      <c r="I959" s="33">
        <f t="shared" si="14"/>
        <v>360</v>
      </c>
      <c r="J959" s="33" t="str">
        <f>VLOOKUP(C959,Customers!$A:$H,2,0)</f>
        <v>HILARIÓN-Abastos</v>
      </c>
      <c r="K959" s="33" t="str">
        <f>VLOOKUP(C959,Customers!$A:$H,6,0)</f>
        <v>Venezuela</v>
      </c>
    </row>
    <row r="960" spans="2:11" x14ac:dyDescent="0.3">
      <c r="B960" s="25">
        <v>10601</v>
      </c>
      <c r="C960" s="25" t="s">
        <v>121</v>
      </c>
      <c r="D960" s="26">
        <v>43328</v>
      </c>
      <c r="E960" s="25">
        <v>59</v>
      </c>
      <c r="F960" s="33" t="str">
        <f>VLOOKUP(E960,Products!$A:$I,2,0)</f>
        <v>Raclette Courdavault</v>
      </c>
      <c r="G960" s="27">
        <v>55</v>
      </c>
      <c r="H960" s="25">
        <v>35</v>
      </c>
      <c r="I960" s="33">
        <f t="shared" si="14"/>
        <v>1925</v>
      </c>
      <c r="J960" s="33" t="str">
        <f>VLOOKUP(C960,Customers!$A:$H,2,0)</f>
        <v>HILARIÓN-Abastos</v>
      </c>
      <c r="K960" s="33" t="str">
        <f>VLOOKUP(C960,Customers!$A:$H,6,0)</f>
        <v>Venezuela</v>
      </c>
    </row>
    <row r="961" spans="2:11" x14ac:dyDescent="0.3">
      <c r="B961" s="25">
        <v>10602</v>
      </c>
      <c r="C961" s="25" t="s">
        <v>174</v>
      </c>
      <c r="D961" s="26">
        <v>43329</v>
      </c>
      <c r="E961" s="25">
        <v>77</v>
      </c>
      <c r="F961" s="33" t="str">
        <f>VLOOKUP(E961,Products!$A:$I,2,0)</f>
        <v>Original Frankfurter grüne Soße</v>
      </c>
      <c r="G961" s="27">
        <v>13</v>
      </c>
      <c r="H961" s="25">
        <v>5</v>
      </c>
      <c r="I961" s="33">
        <f t="shared" si="14"/>
        <v>65</v>
      </c>
      <c r="J961" s="33" t="str">
        <f>VLOOKUP(C961,Customers!$A:$H,2,0)</f>
        <v>Vaffeljernet</v>
      </c>
      <c r="K961" s="33" t="str">
        <f>VLOOKUP(C961,Customers!$A:$H,6,0)</f>
        <v>Denmark</v>
      </c>
    </row>
    <row r="962" spans="2:11" x14ac:dyDescent="0.3">
      <c r="B962" s="25">
        <v>10603</v>
      </c>
      <c r="C962" s="25" t="s">
        <v>158</v>
      </c>
      <c r="D962" s="26">
        <v>43330</v>
      </c>
      <c r="E962" s="25">
        <v>22</v>
      </c>
      <c r="F962" s="33" t="str">
        <f>VLOOKUP(E962,Products!$A:$I,2,0)</f>
        <v>Gustaf's Knäckebröd</v>
      </c>
      <c r="G962" s="27">
        <v>21</v>
      </c>
      <c r="H962" s="25">
        <v>48</v>
      </c>
      <c r="I962" s="33">
        <f t="shared" si="14"/>
        <v>1008</v>
      </c>
      <c r="J962" s="33" t="str">
        <f>VLOOKUP(C962,Customers!$A:$H,2,0)</f>
        <v>Save-a-lot Markets</v>
      </c>
      <c r="K962" s="33" t="str">
        <f>VLOOKUP(C962,Customers!$A:$H,6,0)</f>
        <v>USA</v>
      </c>
    </row>
    <row r="963" spans="2:11" x14ac:dyDescent="0.3">
      <c r="B963" s="25">
        <v>10603</v>
      </c>
      <c r="C963" s="25" t="s">
        <v>158</v>
      </c>
      <c r="D963" s="26">
        <v>43330</v>
      </c>
      <c r="E963" s="25">
        <v>49</v>
      </c>
      <c r="F963" s="33" t="str">
        <f>VLOOKUP(E963,Products!$A:$I,2,0)</f>
        <v>Maxilaku</v>
      </c>
      <c r="G963" s="27">
        <v>20</v>
      </c>
      <c r="H963" s="25">
        <v>25</v>
      </c>
      <c r="I963" s="33">
        <f t="shared" si="14"/>
        <v>500</v>
      </c>
      <c r="J963" s="33" t="str">
        <f>VLOOKUP(C963,Customers!$A:$H,2,0)</f>
        <v>Save-a-lot Markets</v>
      </c>
      <c r="K963" s="33" t="str">
        <f>VLOOKUP(C963,Customers!$A:$H,6,0)</f>
        <v>USA</v>
      </c>
    </row>
    <row r="964" spans="2:11" x14ac:dyDescent="0.3">
      <c r="B964" s="25">
        <v>10604</v>
      </c>
      <c r="C964" s="25" t="s">
        <v>160</v>
      </c>
      <c r="D964" s="26">
        <v>43330</v>
      </c>
      <c r="E964" s="25">
        <v>48</v>
      </c>
      <c r="F964" s="33" t="str">
        <f>VLOOKUP(E964,Products!$A:$I,2,0)</f>
        <v>Chocolade</v>
      </c>
      <c r="G964" s="27">
        <v>12.75</v>
      </c>
      <c r="H964" s="25">
        <v>6</v>
      </c>
      <c r="I964" s="33">
        <f t="shared" si="14"/>
        <v>76.5</v>
      </c>
      <c r="J964" s="33" t="str">
        <f>VLOOKUP(C964,Customers!$A:$H,2,0)</f>
        <v>Furia Bacalhau e Frutos do Mar</v>
      </c>
      <c r="K964" s="33" t="str">
        <f>VLOOKUP(C964,Customers!$A:$H,6,0)</f>
        <v>Portugal</v>
      </c>
    </row>
    <row r="965" spans="2:11" x14ac:dyDescent="0.3">
      <c r="B965" s="25">
        <v>10604</v>
      </c>
      <c r="C965" s="25" t="s">
        <v>160</v>
      </c>
      <c r="D965" s="26">
        <v>43330</v>
      </c>
      <c r="E965" s="25">
        <v>76</v>
      </c>
      <c r="F965" s="33" t="str">
        <f>VLOOKUP(E965,Products!$A:$I,2,0)</f>
        <v>Lakkalikööri</v>
      </c>
      <c r="G965" s="27">
        <v>18</v>
      </c>
      <c r="H965" s="25">
        <v>10</v>
      </c>
      <c r="I965" s="33">
        <f t="shared" si="14"/>
        <v>180</v>
      </c>
      <c r="J965" s="33" t="str">
        <f>VLOOKUP(C965,Customers!$A:$H,2,0)</f>
        <v>Furia Bacalhau e Frutos do Mar</v>
      </c>
      <c r="K965" s="33" t="str">
        <f>VLOOKUP(C965,Customers!$A:$H,6,0)</f>
        <v>Portugal</v>
      </c>
    </row>
    <row r="966" spans="2:11" x14ac:dyDescent="0.3">
      <c r="B966" s="25">
        <v>10605</v>
      </c>
      <c r="C966" s="25" t="s">
        <v>162</v>
      </c>
      <c r="D966" s="26">
        <v>43333</v>
      </c>
      <c r="E966" s="25">
        <v>16</v>
      </c>
      <c r="F966" s="33" t="str">
        <f>VLOOKUP(E966,Products!$A:$I,2,0)</f>
        <v>Pavlova</v>
      </c>
      <c r="G966" s="27">
        <v>17.45</v>
      </c>
      <c r="H966" s="25">
        <v>30</v>
      </c>
      <c r="I966" s="33">
        <f t="shared" si="14"/>
        <v>523.5</v>
      </c>
      <c r="J966" s="33" t="str">
        <f>VLOOKUP(C966,Customers!$A:$H,2,0)</f>
        <v>Mčre Paillarde</v>
      </c>
      <c r="K966" s="33" t="str">
        <f>VLOOKUP(C966,Customers!$A:$H,6,0)</f>
        <v>Canada</v>
      </c>
    </row>
    <row r="967" spans="2:11" x14ac:dyDescent="0.3">
      <c r="B967" s="25">
        <v>10605</v>
      </c>
      <c r="C967" s="25" t="s">
        <v>162</v>
      </c>
      <c r="D967" s="26">
        <v>43333</v>
      </c>
      <c r="E967" s="25">
        <v>59</v>
      </c>
      <c r="F967" s="33" t="str">
        <f>VLOOKUP(E967,Products!$A:$I,2,0)</f>
        <v>Raclette Courdavault</v>
      </c>
      <c r="G967" s="27">
        <v>55</v>
      </c>
      <c r="H967" s="25">
        <v>20</v>
      </c>
      <c r="I967" s="33">
        <f t="shared" si="14"/>
        <v>1100</v>
      </c>
      <c r="J967" s="33" t="str">
        <f>VLOOKUP(C967,Customers!$A:$H,2,0)</f>
        <v>Mčre Paillarde</v>
      </c>
      <c r="K967" s="33" t="str">
        <f>VLOOKUP(C967,Customers!$A:$H,6,0)</f>
        <v>Canada</v>
      </c>
    </row>
    <row r="968" spans="2:11" x14ac:dyDescent="0.3">
      <c r="B968" s="25">
        <v>10605</v>
      </c>
      <c r="C968" s="25" t="s">
        <v>162</v>
      </c>
      <c r="D968" s="26">
        <v>43333</v>
      </c>
      <c r="E968" s="25">
        <v>60</v>
      </c>
      <c r="F968" s="33" t="str">
        <f>VLOOKUP(E968,Products!$A:$I,2,0)</f>
        <v>Camembert Pierrot</v>
      </c>
      <c r="G968" s="27">
        <v>34</v>
      </c>
      <c r="H968" s="25">
        <v>70</v>
      </c>
      <c r="I968" s="33">
        <f t="shared" si="14"/>
        <v>2380</v>
      </c>
      <c r="J968" s="33" t="str">
        <f>VLOOKUP(C968,Customers!$A:$H,2,0)</f>
        <v>Mčre Paillarde</v>
      </c>
      <c r="K968" s="33" t="str">
        <f>VLOOKUP(C968,Customers!$A:$H,6,0)</f>
        <v>Canada</v>
      </c>
    </row>
    <row r="969" spans="2:11" x14ac:dyDescent="0.3">
      <c r="B969" s="25">
        <v>10605</v>
      </c>
      <c r="C969" s="25" t="s">
        <v>162</v>
      </c>
      <c r="D969" s="26">
        <v>43333</v>
      </c>
      <c r="E969" s="25">
        <v>71</v>
      </c>
      <c r="F969" s="33" t="str">
        <f>VLOOKUP(E969,Products!$A:$I,2,0)</f>
        <v>Flřtemysost</v>
      </c>
      <c r="G969" s="27">
        <v>21.5</v>
      </c>
      <c r="H969" s="25">
        <v>15</v>
      </c>
      <c r="I969" s="33">
        <f t="shared" si="14"/>
        <v>322.5</v>
      </c>
      <c r="J969" s="33" t="str">
        <f>VLOOKUP(C969,Customers!$A:$H,2,0)</f>
        <v>Mčre Paillarde</v>
      </c>
      <c r="K969" s="33" t="str">
        <f>VLOOKUP(C969,Customers!$A:$H,6,0)</f>
        <v>Canada</v>
      </c>
    </row>
    <row r="970" spans="2:11" x14ac:dyDescent="0.3">
      <c r="B970" s="25">
        <v>10606</v>
      </c>
      <c r="C970" s="25" t="s">
        <v>146</v>
      </c>
      <c r="D970" s="26">
        <v>43334</v>
      </c>
      <c r="E970" s="25">
        <v>4</v>
      </c>
      <c r="F970" s="33" t="str">
        <f>VLOOKUP(E970,Products!$A:$I,2,0)</f>
        <v>Chef Anton's Cajun Seasoning</v>
      </c>
      <c r="G970" s="27">
        <v>22</v>
      </c>
      <c r="H970" s="25">
        <v>20</v>
      </c>
      <c r="I970" s="33">
        <f t="shared" si="14"/>
        <v>440</v>
      </c>
      <c r="J970" s="33" t="str">
        <f>VLOOKUP(C970,Customers!$A:$H,2,0)</f>
        <v>Tradiçăo Hipermercados</v>
      </c>
      <c r="K970" s="33" t="str">
        <f>VLOOKUP(C970,Customers!$A:$H,6,0)</f>
        <v>Brazil</v>
      </c>
    </row>
    <row r="971" spans="2:11" x14ac:dyDescent="0.3">
      <c r="B971" s="25">
        <v>10606</v>
      </c>
      <c r="C971" s="25" t="s">
        <v>146</v>
      </c>
      <c r="D971" s="26">
        <v>43334</v>
      </c>
      <c r="E971" s="25">
        <v>55</v>
      </c>
      <c r="F971" s="33" t="str">
        <f>VLOOKUP(E971,Products!$A:$I,2,0)</f>
        <v>Pâté chinois</v>
      </c>
      <c r="G971" s="27">
        <v>24</v>
      </c>
      <c r="H971" s="25">
        <v>20</v>
      </c>
      <c r="I971" s="33">
        <f t="shared" si="14"/>
        <v>480</v>
      </c>
      <c r="J971" s="33" t="str">
        <f>VLOOKUP(C971,Customers!$A:$H,2,0)</f>
        <v>Tradiçăo Hipermercados</v>
      </c>
      <c r="K971" s="33" t="str">
        <f>VLOOKUP(C971,Customers!$A:$H,6,0)</f>
        <v>Brazil</v>
      </c>
    </row>
    <row r="972" spans="2:11" x14ac:dyDescent="0.3">
      <c r="B972" s="25">
        <v>10606</v>
      </c>
      <c r="C972" s="25" t="s">
        <v>146</v>
      </c>
      <c r="D972" s="26">
        <v>43334</v>
      </c>
      <c r="E972" s="25">
        <v>62</v>
      </c>
      <c r="F972" s="33" t="str">
        <f>VLOOKUP(E972,Products!$A:$I,2,0)</f>
        <v>Tarte au sucre</v>
      </c>
      <c r="G972" s="27">
        <v>49.3</v>
      </c>
      <c r="H972" s="25">
        <v>10</v>
      </c>
      <c r="I972" s="33">
        <f t="shared" si="14"/>
        <v>493</v>
      </c>
      <c r="J972" s="33" t="str">
        <f>VLOOKUP(C972,Customers!$A:$H,2,0)</f>
        <v>Tradiçăo Hipermercados</v>
      </c>
      <c r="K972" s="33" t="str">
        <f>VLOOKUP(C972,Customers!$A:$H,6,0)</f>
        <v>Brazil</v>
      </c>
    </row>
    <row r="973" spans="2:11" x14ac:dyDescent="0.3">
      <c r="B973" s="25">
        <v>10607</v>
      </c>
      <c r="C973" s="25" t="s">
        <v>158</v>
      </c>
      <c r="D973" s="26">
        <v>43334</v>
      </c>
      <c r="E973" s="25">
        <v>7</v>
      </c>
      <c r="F973" s="33" t="str">
        <f>VLOOKUP(E973,Products!$A:$I,2,0)</f>
        <v>Uncle Bob's Organic Dried Pears</v>
      </c>
      <c r="G973" s="27">
        <v>30</v>
      </c>
      <c r="H973" s="25">
        <v>45</v>
      </c>
      <c r="I973" s="33">
        <f t="shared" si="14"/>
        <v>1350</v>
      </c>
      <c r="J973" s="33" t="str">
        <f>VLOOKUP(C973,Customers!$A:$H,2,0)</f>
        <v>Save-a-lot Markets</v>
      </c>
      <c r="K973" s="33" t="str">
        <f>VLOOKUP(C973,Customers!$A:$H,6,0)</f>
        <v>USA</v>
      </c>
    </row>
    <row r="974" spans="2:11" x14ac:dyDescent="0.3">
      <c r="B974" s="25">
        <v>10607</v>
      </c>
      <c r="C974" s="25" t="s">
        <v>158</v>
      </c>
      <c r="D974" s="26">
        <v>43334</v>
      </c>
      <c r="E974" s="25">
        <v>17</v>
      </c>
      <c r="F974" s="33" t="str">
        <f>VLOOKUP(E974,Products!$A:$I,2,0)</f>
        <v>Alice Mutton</v>
      </c>
      <c r="G974" s="27">
        <v>39</v>
      </c>
      <c r="H974" s="25">
        <v>100</v>
      </c>
      <c r="I974" s="33">
        <f t="shared" si="14"/>
        <v>3900</v>
      </c>
      <c r="J974" s="33" t="str">
        <f>VLOOKUP(C974,Customers!$A:$H,2,0)</f>
        <v>Save-a-lot Markets</v>
      </c>
      <c r="K974" s="33" t="str">
        <f>VLOOKUP(C974,Customers!$A:$H,6,0)</f>
        <v>USA</v>
      </c>
    </row>
    <row r="975" spans="2:11" x14ac:dyDescent="0.3">
      <c r="B975" s="25">
        <v>10607</v>
      </c>
      <c r="C975" s="25" t="s">
        <v>158</v>
      </c>
      <c r="D975" s="26">
        <v>43334</v>
      </c>
      <c r="E975" s="25">
        <v>33</v>
      </c>
      <c r="F975" s="33" t="str">
        <f>VLOOKUP(E975,Products!$A:$I,2,0)</f>
        <v>Geitost</v>
      </c>
      <c r="G975" s="27">
        <v>2.5</v>
      </c>
      <c r="H975" s="25">
        <v>14</v>
      </c>
      <c r="I975" s="33">
        <f t="shared" si="14"/>
        <v>35</v>
      </c>
      <c r="J975" s="33" t="str">
        <f>VLOOKUP(C975,Customers!$A:$H,2,0)</f>
        <v>Save-a-lot Markets</v>
      </c>
      <c r="K975" s="33" t="str">
        <f>VLOOKUP(C975,Customers!$A:$H,6,0)</f>
        <v>USA</v>
      </c>
    </row>
    <row r="976" spans="2:11" x14ac:dyDescent="0.3">
      <c r="B976" s="25">
        <v>10607</v>
      </c>
      <c r="C976" s="25" t="s">
        <v>158</v>
      </c>
      <c r="D976" s="26">
        <v>43334</v>
      </c>
      <c r="E976" s="25">
        <v>40</v>
      </c>
      <c r="F976" s="33" t="str">
        <f>VLOOKUP(E976,Products!$A:$I,2,0)</f>
        <v>Boston Crab Meat</v>
      </c>
      <c r="G976" s="27">
        <v>18.399999999999999</v>
      </c>
      <c r="H976" s="25">
        <v>42</v>
      </c>
      <c r="I976" s="33">
        <f t="shared" si="14"/>
        <v>772.8</v>
      </c>
      <c r="J976" s="33" t="str">
        <f>VLOOKUP(C976,Customers!$A:$H,2,0)</f>
        <v>Save-a-lot Markets</v>
      </c>
      <c r="K976" s="33" t="str">
        <f>VLOOKUP(C976,Customers!$A:$H,6,0)</f>
        <v>USA</v>
      </c>
    </row>
    <row r="977" spans="2:11" x14ac:dyDescent="0.3">
      <c r="B977" s="25">
        <v>10607</v>
      </c>
      <c r="C977" s="25" t="s">
        <v>158</v>
      </c>
      <c r="D977" s="26">
        <v>43334</v>
      </c>
      <c r="E977" s="25">
        <v>72</v>
      </c>
      <c r="F977" s="33" t="str">
        <f>VLOOKUP(E977,Products!$A:$I,2,0)</f>
        <v>Mozzarella di Giovanni</v>
      </c>
      <c r="G977" s="27">
        <v>34.799999999999997</v>
      </c>
      <c r="H977" s="25">
        <v>12</v>
      </c>
      <c r="I977" s="33">
        <f t="shared" si="14"/>
        <v>417.59999999999997</v>
      </c>
      <c r="J977" s="33" t="str">
        <f>VLOOKUP(C977,Customers!$A:$H,2,0)</f>
        <v>Save-a-lot Markets</v>
      </c>
      <c r="K977" s="33" t="str">
        <f>VLOOKUP(C977,Customers!$A:$H,6,0)</f>
        <v>USA</v>
      </c>
    </row>
    <row r="978" spans="2:11" x14ac:dyDescent="0.3">
      <c r="B978" s="25">
        <v>10608</v>
      </c>
      <c r="C978" s="25" t="s">
        <v>114</v>
      </c>
      <c r="D978" s="26">
        <v>43335</v>
      </c>
      <c r="E978" s="25">
        <v>56</v>
      </c>
      <c r="F978" s="33" t="str">
        <f>VLOOKUP(E978,Products!$A:$I,2,0)</f>
        <v>Gnocchi di nonna Alice</v>
      </c>
      <c r="G978" s="27">
        <v>38</v>
      </c>
      <c r="H978" s="25">
        <v>28</v>
      </c>
      <c r="I978" s="33">
        <f t="shared" si="14"/>
        <v>1064</v>
      </c>
      <c r="J978" s="33" t="str">
        <f>VLOOKUP(C978,Customers!$A:$H,2,0)</f>
        <v>Toms Spezialitäten</v>
      </c>
      <c r="K978" s="33" t="str">
        <f>VLOOKUP(C978,Customers!$A:$H,6,0)</f>
        <v>Germany</v>
      </c>
    </row>
    <row r="979" spans="2:11" x14ac:dyDescent="0.3">
      <c r="B979" s="25">
        <v>10609</v>
      </c>
      <c r="C979" s="25" t="s">
        <v>154</v>
      </c>
      <c r="D979" s="26">
        <v>43336</v>
      </c>
      <c r="E979" s="25">
        <v>1</v>
      </c>
      <c r="F979" s="33" t="str">
        <f>VLOOKUP(E979,Products!$A:$I,2,0)</f>
        <v>Chai</v>
      </c>
      <c r="G979" s="27">
        <v>18</v>
      </c>
      <c r="H979" s="25">
        <v>3</v>
      </c>
      <c r="I979" s="33">
        <f t="shared" si="14"/>
        <v>54</v>
      </c>
      <c r="J979" s="33" t="str">
        <f>VLOOKUP(C979,Customers!$A:$H,2,0)</f>
        <v>Du monde entier</v>
      </c>
      <c r="K979" s="33" t="str">
        <f>VLOOKUP(C979,Customers!$A:$H,6,0)</f>
        <v>France</v>
      </c>
    </row>
    <row r="980" spans="2:11" x14ac:dyDescent="0.3">
      <c r="B980" s="25">
        <v>10609</v>
      </c>
      <c r="C980" s="25" t="s">
        <v>154</v>
      </c>
      <c r="D980" s="26">
        <v>43336</v>
      </c>
      <c r="E980" s="25">
        <v>10</v>
      </c>
      <c r="F980" s="33" t="str">
        <f>VLOOKUP(E980,Products!$A:$I,2,0)</f>
        <v>Ikura</v>
      </c>
      <c r="G980" s="27">
        <v>31</v>
      </c>
      <c r="H980" s="25">
        <v>10</v>
      </c>
      <c r="I980" s="33">
        <f t="shared" si="14"/>
        <v>310</v>
      </c>
      <c r="J980" s="33" t="str">
        <f>VLOOKUP(C980,Customers!$A:$H,2,0)</f>
        <v>Du monde entier</v>
      </c>
      <c r="K980" s="33" t="str">
        <f>VLOOKUP(C980,Customers!$A:$H,6,0)</f>
        <v>France</v>
      </c>
    </row>
    <row r="981" spans="2:11" x14ac:dyDescent="0.3">
      <c r="B981" s="25">
        <v>10609</v>
      </c>
      <c r="C981" s="25" t="s">
        <v>154</v>
      </c>
      <c r="D981" s="26">
        <v>43336</v>
      </c>
      <c r="E981" s="25">
        <v>21</v>
      </c>
      <c r="F981" s="33" t="str">
        <f>VLOOKUP(E981,Products!$A:$I,2,0)</f>
        <v>Sir Rodney's Scones</v>
      </c>
      <c r="G981" s="27">
        <v>10</v>
      </c>
      <c r="H981" s="25">
        <v>6</v>
      </c>
      <c r="I981" s="33">
        <f t="shared" si="14"/>
        <v>60</v>
      </c>
      <c r="J981" s="33" t="str">
        <f>VLOOKUP(C981,Customers!$A:$H,2,0)</f>
        <v>Du monde entier</v>
      </c>
      <c r="K981" s="33" t="str">
        <f>VLOOKUP(C981,Customers!$A:$H,6,0)</f>
        <v>France</v>
      </c>
    </row>
    <row r="982" spans="2:11" x14ac:dyDescent="0.3">
      <c r="B982" s="25">
        <v>10610</v>
      </c>
      <c r="C982" s="25" t="s">
        <v>166</v>
      </c>
      <c r="D982" s="26">
        <v>43337</v>
      </c>
      <c r="E982" s="25">
        <v>36</v>
      </c>
      <c r="F982" s="33" t="str">
        <f>VLOOKUP(E982,Products!$A:$I,2,0)</f>
        <v>Inlagd Sill</v>
      </c>
      <c r="G982" s="27">
        <v>19</v>
      </c>
      <c r="H982" s="25">
        <v>21</v>
      </c>
      <c r="I982" s="33">
        <f t="shared" si="14"/>
        <v>399</v>
      </c>
      <c r="J982" s="33" t="str">
        <f>VLOOKUP(C982,Customers!$A:$H,2,0)</f>
        <v>La maison d'Asie</v>
      </c>
      <c r="K982" s="33" t="str">
        <f>VLOOKUP(C982,Customers!$A:$H,6,0)</f>
        <v>France</v>
      </c>
    </row>
    <row r="983" spans="2:11" x14ac:dyDescent="0.3">
      <c r="B983" s="25">
        <v>10611</v>
      </c>
      <c r="C983" s="25" t="s">
        <v>176</v>
      </c>
      <c r="D983" s="26">
        <v>43337</v>
      </c>
      <c r="E983" s="25">
        <v>1</v>
      </c>
      <c r="F983" s="33" t="str">
        <f>VLOOKUP(E983,Products!$A:$I,2,0)</f>
        <v>Chai</v>
      </c>
      <c r="G983" s="27">
        <v>18</v>
      </c>
      <c r="H983" s="25">
        <v>6</v>
      </c>
      <c r="I983" s="33">
        <f t="shared" si="14"/>
        <v>108</v>
      </c>
      <c r="J983" s="33" t="str">
        <f>VLOOKUP(C983,Customers!$A:$H,2,0)</f>
        <v>Wolski  Zajazd</v>
      </c>
      <c r="K983" s="33" t="str">
        <f>VLOOKUP(C983,Customers!$A:$H,6,0)</f>
        <v>Poland</v>
      </c>
    </row>
    <row r="984" spans="2:11" x14ac:dyDescent="0.3">
      <c r="B984" s="25">
        <v>10611</v>
      </c>
      <c r="C984" s="25" t="s">
        <v>176</v>
      </c>
      <c r="D984" s="26">
        <v>43337</v>
      </c>
      <c r="E984" s="25">
        <v>2</v>
      </c>
      <c r="F984" s="33" t="str">
        <f>VLOOKUP(E984,Products!$A:$I,2,0)</f>
        <v>Chang</v>
      </c>
      <c r="G984" s="27">
        <v>19</v>
      </c>
      <c r="H984" s="25">
        <v>10</v>
      </c>
      <c r="I984" s="33">
        <f t="shared" si="14"/>
        <v>190</v>
      </c>
      <c r="J984" s="33" t="str">
        <f>VLOOKUP(C984,Customers!$A:$H,2,0)</f>
        <v>Wolski  Zajazd</v>
      </c>
      <c r="K984" s="33" t="str">
        <f>VLOOKUP(C984,Customers!$A:$H,6,0)</f>
        <v>Poland</v>
      </c>
    </row>
    <row r="985" spans="2:11" x14ac:dyDescent="0.3">
      <c r="B985" s="25">
        <v>10611</v>
      </c>
      <c r="C985" s="25" t="s">
        <v>176</v>
      </c>
      <c r="D985" s="26">
        <v>43337</v>
      </c>
      <c r="E985" s="25">
        <v>60</v>
      </c>
      <c r="F985" s="33" t="str">
        <f>VLOOKUP(E985,Products!$A:$I,2,0)</f>
        <v>Camembert Pierrot</v>
      </c>
      <c r="G985" s="27">
        <v>34</v>
      </c>
      <c r="H985" s="25">
        <v>15</v>
      </c>
      <c r="I985" s="33">
        <f t="shared" si="14"/>
        <v>510</v>
      </c>
      <c r="J985" s="33" t="str">
        <f>VLOOKUP(C985,Customers!$A:$H,2,0)</f>
        <v>Wolski  Zajazd</v>
      </c>
      <c r="K985" s="33" t="str">
        <f>VLOOKUP(C985,Customers!$A:$H,6,0)</f>
        <v>Poland</v>
      </c>
    </row>
    <row r="986" spans="2:11" x14ac:dyDescent="0.3">
      <c r="B986" s="25">
        <v>10612</v>
      </c>
      <c r="C986" s="25" t="s">
        <v>158</v>
      </c>
      <c r="D986" s="26">
        <v>43340</v>
      </c>
      <c r="E986" s="25">
        <v>10</v>
      </c>
      <c r="F986" s="33" t="str">
        <f>VLOOKUP(E986,Products!$A:$I,2,0)</f>
        <v>Ikura</v>
      </c>
      <c r="G986" s="27">
        <v>31</v>
      </c>
      <c r="H986" s="25">
        <v>70</v>
      </c>
      <c r="I986" s="33">
        <f t="shared" si="14"/>
        <v>2170</v>
      </c>
      <c r="J986" s="33" t="str">
        <f>VLOOKUP(C986,Customers!$A:$H,2,0)</f>
        <v>Save-a-lot Markets</v>
      </c>
      <c r="K986" s="33" t="str">
        <f>VLOOKUP(C986,Customers!$A:$H,6,0)</f>
        <v>USA</v>
      </c>
    </row>
    <row r="987" spans="2:11" x14ac:dyDescent="0.3">
      <c r="B987" s="25">
        <v>10612</v>
      </c>
      <c r="C987" s="25" t="s">
        <v>158</v>
      </c>
      <c r="D987" s="26">
        <v>43340</v>
      </c>
      <c r="E987" s="25">
        <v>36</v>
      </c>
      <c r="F987" s="33" t="str">
        <f>VLOOKUP(E987,Products!$A:$I,2,0)</f>
        <v>Inlagd Sill</v>
      </c>
      <c r="G987" s="27">
        <v>19</v>
      </c>
      <c r="H987" s="25">
        <v>55</v>
      </c>
      <c r="I987" s="33">
        <f t="shared" ref="I987:I1050" si="15">G987*H987</f>
        <v>1045</v>
      </c>
      <c r="J987" s="33" t="str">
        <f>VLOOKUP(C987,Customers!$A:$H,2,0)</f>
        <v>Save-a-lot Markets</v>
      </c>
      <c r="K987" s="33" t="str">
        <f>VLOOKUP(C987,Customers!$A:$H,6,0)</f>
        <v>USA</v>
      </c>
    </row>
    <row r="988" spans="2:11" x14ac:dyDescent="0.3">
      <c r="B988" s="25">
        <v>10612</v>
      </c>
      <c r="C988" s="25" t="s">
        <v>158</v>
      </c>
      <c r="D988" s="26">
        <v>43340</v>
      </c>
      <c r="E988" s="25">
        <v>49</v>
      </c>
      <c r="F988" s="33" t="str">
        <f>VLOOKUP(E988,Products!$A:$I,2,0)</f>
        <v>Maxilaku</v>
      </c>
      <c r="G988" s="27">
        <v>20</v>
      </c>
      <c r="H988" s="25">
        <v>18</v>
      </c>
      <c r="I988" s="33">
        <f t="shared" si="15"/>
        <v>360</v>
      </c>
      <c r="J988" s="33" t="str">
        <f>VLOOKUP(C988,Customers!$A:$H,2,0)</f>
        <v>Save-a-lot Markets</v>
      </c>
      <c r="K988" s="33" t="str">
        <f>VLOOKUP(C988,Customers!$A:$H,6,0)</f>
        <v>USA</v>
      </c>
    </row>
    <row r="989" spans="2:11" x14ac:dyDescent="0.3">
      <c r="B989" s="25">
        <v>10612</v>
      </c>
      <c r="C989" s="25" t="s">
        <v>158</v>
      </c>
      <c r="D989" s="26">
        <v>43340</v>
      </c>
      <c r="E989" s="25">
        <v>60</v>
      </c>
      <c r="F989" s="33" t="str">
        <f>VLOOKUP(E989,Products!$A:$I,2,0)</f>
        <v>Camembert Pierrot</v>
      </c>
      <c r="G989" s="27">
        <v>34</v>
      </c>
      <c r="H989" s="25">
        <v>40</v>
      </c>
      <c r="I989" s="33">
        <f t="shared" si="15"/>
        <v>1360</v>
      </c>
      <c r="J989" s="33" t="str">
        <f>VLOOKUP(C989,Customers!$A:$H,2,0)</f>
        <v>Save-a-lot Markets</v>
      </c>
      <c r="K989" s="33" t="str">
        <f>VLOOKUP(C989,Customers!$A:$H,6,0)</f>
        <v>USA</v>
      </c>
    </row>
    <row r="990" spans="2:11" x14ac:dyDescent="0.3">
      <c r="B990" s="25">
        <v>10612</v>
      </c>
      <c r="C990" s="25" t="s">
        <v>158</v>
      </c>
      <c r="D990" s="26">
        <v>43340</v>
      </c>
      <c r="E990" s="25">
        <v>76</v>
      </c>
      <c r="F990" s="33" t="str">
        <f>VLOOKUP(E990,Products!$A:$I,2,0)</f>
        <v>Lakkalikööri</v>
      </c>
      <c r="G990" s="27">
        <v>18</v>
      </c>
      <c r="H990" s="25">
        <v>80</v>
      </c>
      <c r="I990" s="33">
        <f t="shared" si="15"/>
        <v>1440</v>
      </c>
      <c r="J990" s="33" t="str">
        <f>VLOOKUP(C990,Customers!$A:$H,2,0)</f>
        <v>Save-a-lot Markets</v>
      </c>
      <c r="K990" s="33" t="str">
        <f>VLOOKUP(C990,Customers!$A:$H,6,0)</f>
        <v>USA</v>
      </c>
    </row>
    <row r="991" spans="2:11" x14ac:dyDescent="0.3">
      <c r="B991" s="25">
        <v>10613</v>
      </c>
      <c r="C991" s="25" t="s">
        <v>121</v>
      </c>
      <c r="D991" s="26">
        <v>43341</v>
      </c>
      <c r="E991" s="25">
        <v>13</v>
      </c>
      <c r="F991" s="33" t="str">
        <f>VLOOKUP(E991,Products!$A:$I,2,0)</f>
        <v>Konbu</v>
      </c>
      <c r="G991" s="27">
        <v>6</v>
      </c>
      <c r="H991" s="25">
        <v>8</v>
      </c>
      <c r="I991" s="33">
        <f t="shared" si="15"/>
        <v>48</v>
      </c>
      <c r="J991" s="33" t="str">
        <f>VLOOKUP(C991,Customers!$A:$H,2,0)</f>
        <v>HILARIÓN-Abastos</v>
      </c>
      <c r="K991" s="33" t="str">
        <f>VLOOKUP(C991,Customers!$A:$H,6,0)</f>
        <v>Venezuela</v>
      </c>
    </row>
    <row r="992" spans="2:11" x14ac:dyDescent="0.3">
      <c r="B992" s="25">
        <v>10613</v>
      </c>
      <c r="C992" s="25" t="s">
        <v>121</v>
      </c>
      <c r="D992" s="26">
        <v>43341</v>
      </c>
      <c r="E992" s="25">
        <v>75</v>
      </c>
      <c r="F992" s="33" t="str">
        <f>VLOOKUP(E992,Products!$A:$I,2,0)</f>
        <v>Rhönbräu Klosterbier</v>
      </c>
      <c r="G992" s="27">
        <v>7.75</v>
      </c>
      <c r="H992" s="25">
        <v>40</v>
      </c>
      <c r="I992" s="33">
        <f t="shared" si="15"/>
        <v>310</v>
      </c>
      <c r="J992" s="33" t="str">
        <f>VLOOKUP(C992,Customers!$A:$H,2,0)</f>
        <v>HILARIÓN-Abastos</v>
      </c>
      <c r="K992" s="33" t="str">
        <f>VLOOKUP(C992,Customers!$A:$H,6,0)</f>
        <v>Venezuela</v>
      </c>
    </row>
    <row r="993" spans="2:11" x14ac:dyDescent="0.3">
      <c r="B993" s="25">
        <v>10614</v>
      </c>
      <c r="C993" s="25" t="s">
        <v>189</v>
      </c>
      <c r="D993" s="26">
        <v>43341</v>
      </c>
      <c r="E993" s="25">
        <v>11</v>
      </c>
      <c r="F993" s="33" t="str">
        <f>VLOOKUP(E993,Products!$A:$I,2,0)</f>
        <v>Queso Cabrales</v>
      </c>
      <c r="G993" s="27">
        <v>21</v>
      </c>
      <c r="H993" s="25">
        <v>14</v>
      </c>
      <c r="I993" s="33">
        <f t="shared" si="15"/>
        <v>294</v>
      </c>
      <c r="J993" s="33" t="str">
        <f>VLOOKUP(C993,Customers!$A:$H,2,0)</f>
        <v>Blauer See Delikatessen</v>
      </c>
      <c r="K993" s="33" t="str">
        <f>VLOOKUP(C993,Customers!$A:$H,6,0)</f>
        <v>Germany</v>
      </c>
    </row>
    <row r="994" spans="2:11" x14ac:dyDescent="0.3">
      <c r="B994" s="25">
        <v>10614</v>
      </c>
      <c r="C994" s="25" t="s">
        <v>189</v>
      </c>
      <c r="D994" s="26">
        <v>43341</v>
      </c>
      <c r="E994" s="25">
        <v>21</v>
      </c>
      <c r="F994" s="33" t="str">
        <f>VLOOKUP(E994,Products!$A:$I,2,0)</f>
        <v>Sir Rodney's Scones</v>
      </c>
      <c r="G994" s="27">
        <v>10</v>
      </c>
      <c r="H994" s="25">
        <v>8</v>
      </c>
      <c r="I994" s="33">
        <f t="shared" si="15"/>
        <v>80</v>
      </c>
      <c r="J994" s="33" t="str">
        <f>VLOOKUP(C994,Customers!$A:$H,2,0)</f>
        <v>Blauer See Delikatessen</v>
      </c>
      <c r="K994" s="33" t="str">
        <f>VLOOKUP(C994,Customers!$A:$H,6,0)</f>
        <v>Germany</v>
      </c>
    </row>
    <row r="995" spans="2:11" x14ac:dyDescent="0.3">
      <c r="B995" s="25">
        <v>10614</v>
      </c>
      <c r="C995" s="25" t="s">
        <v>189</v>
      </c>
      <c r="D995" s="26">
        <v>43341</v>
      </c>
      <c r="E995" s="25">
        <v>39</v>
      </c>
      <c r="F995" s="33" t="str">
        <f>VLOOKUP(E995,Products!$A:$I,2,0)</f>
        <v>Chartreuse verte</v>
      </c>
      <c r="G995" s="27">
        <v>18</v>
      </c>
      <c r="H995" s="25">
        <v>5</v>
      </c>
      <c r="I995" s="33">
        <f t="shared" si="15"/>
        <v>90</v>
      </c>
      <c r="J995" s="33" t="str">
        <f>VLOOKUP(C995,Customers!$A:$H,2,0)</f>
        <v>Blauer See Delikatessen</v>
      </c>
      <c r="K995" s="33" t="str">
        <f>VLOOKUP(C995,Customers!$A:$H,6,0)</f>
        <v>Germany</v>
      </c>
    </row>
    <row r="996" spans="2:11" x14ac:dyDescent="0.3">
      <c r="B996" s="25">
        <v>10615</v>
      </c>
      <c r="C996" s="25" t="s">
        <v>196</v>
      </c>
      <c r="D996" s="26">
        <v>43342</v>
      </c>
      <c r="E996" s="25">
        <v>55</v>
      </c>
      <c r="F996" s="33" t="str">
        <f>VLOOKUP(E996,Products!$A:$I,2,0)</f>
        <v>Pâté chinois</v>
      </c>
      <c r="G996" s="27">
        <v>24</v>
      </c>
      <c r="H996" s="25">
        <v>5</v>
      </c>
      <c r="I996" s="33">
        <f t="shared" si="15"/>
        <v>120</v>
      </c>
      <c r="J996" s="33" t="str">
        <f>VLOOKUP(C996,Customers!$A:$H,2,0)</f>
        <v>Wilman Kala</v>
      </c>
      <c r="K996" s="33" t="str">
        <f>VLOOKUP(C996,Customers!$A:$H,6,0)</f>
        <v>Finland</v>
      </c>
    </row>
    <row r="997" spans="2:11" x14ac:dyDescent="0.3">
      <c r="B997" s="25">
        <v>10616</v>
      </c>
      <c r="C997" s="25" t="s">
        <v>192</v>
      </c>
      <c r="D997" s="26">
        <v>43343</v>
      </c>
      <c r="E997" s="25">
        <v>38</v>
      </c>
      <c r="F997" s="33" t="str">
        <f>VLOOKUP(E997,Products!$A:$I,2,0)</f>
        <v>Côte de Blaye</v>
      </c>
      <c r="G997" s="27">
        <v>263.5</v>
      </c>
      <c r="H997" s="25">
        <v>15</v>
      </c>
      <c r="I997" s="33">
        <f t="shared" si="15"/>
        <v>3952.5</v>
      </c>
      <c r="J997" s="33" t="str">
        <f>VLOOKUP(C997,Customers!$A:$H,2,0)</f>
        <v>Great Lakes Food Market</v>
      </c>
      <c r="K997" s="33" t="str">
        <f>VLOOKUP(C997,Customers!$A:$H,6,0)</f>
        <v>USA</v>
      </c>
    </row>
    <row r="998" spans="2:11" x14ac:dyDescent="0.3">
      <c r="B998" s="25">
        <v>10616</v>
      </c>
      <c r="C998" s="25" t="s">
        <v>192</v>
      </c>
      <c r="D998" s="26">
        <v>43343</v>
      </c>
      <c r="E998" s="25">
        <v>56</v>
      </c>
      <c r="F998" s="33" t="str">
        <f>VLOOKUP(E998,Products!$A:$I,2,0)</f>
        <v>Gnocchi di nonna Alice</v>
      </c>
      <c r="G998" s="27">
        <v>38</v>
      </c>
      <c r="H998" s="25">
        <v>14</v>
      </c>
      <c r="I998" s="33">
        <f t="shared" si="15"/>
        <v>532</v>
      </c>
      <c r="J998" s="33" t="str">
        <f>VLOOKUP(C998,Customers!$A:$H,2,0)</f>
        <v>Great Lakes Food Market</v>
      </c>
      <c r="K998" s="33" t="str">
        <f>VLOOKUP(C998,Customers!$A:$H,6,0)</f>
        <v>USA</v>
      </c>
    </row>
    <row r="999" spans="2:11" x14ac:dyDescent="0.3">
      <c r="B999" s="25">
        <v>10616</v>
      </c>
      <c r="C999" s="25" t="s">
        <v>192</v>
      </c>
      <c r="D999" s="26">
        <v>43343</v>
      </c>
      <c r="E999" s="25">
        <v>70</v>
      </c>
      <c r="F999" s="33" t="str">
        <f>VLOOKUP(E999,Products!$A:$I,2,0)</f>
        <v>Outback Lager</v>
      </c>
      <c r="G999" s="27">
        <v>15</v>
      </c>
      <c r="H999" s="25">
        <v>15</v>
      </c>
      <c r="I999" s="33">
        <f t="shared" si="15"/>
        <v>225</v>
      </c>
      <c r="J999" s="33" t="str">
        <f>VLOOKUP(C999,Customers!$A:$H,2,0)</f>
        <v>Great Lakes Food Market</v>
      </c>
      <c r="K999" s="33" t="str">
        <f>VLOOKUP(C999,Customers!$A:$H,6,0)</f>
        <v>USA</v>
      </c>
    </row>
    <row r="1000" spans="2:11" x14ac:dyDescent="0.3">
      <c r="B1000" s="25">
        <v>10616</v>
      </c>
      <c r="C1000" s="25" t="s">
        <v>192</v>
      </c>
      <c r="D1000" s="26">
        <v>43343</v>
      </c>
      <c r="E1000" s="25">
        <v>71</v>
      </c>
      <c r="F1000" s="33" t="str">
        <f>VLOOKUP(E1000,Products!$A:$I,2,0)</f>
        <v>Flřtemysost</v>
      </c>
      <c r="G1000" s="27">
        <v>21.5</v>
      </c>
      <c r="H1000" s="25">
        <v>15</v>
      </c>
      <c r="I1000" s="33">
        <f t="shared" si="15"/>
        <v>322.5</v>
      </c>
      <c r="J1000" s="33" t="str">
        <f>VLOOKUP(C1000,Customers!$A:$H,2,0)</f>
        <v>Great Lakes Food Market</v>
      </c>
      <c r="K1000" s="33" t="str">
        <f>VLOOKUP(C1000,Customers!$A:$H,6,0)</f>
        <v>USA</v>
      </c>
    </row>
    <row r="1001" spans="2:11" x14ac:dyDescent="0.3">
      <c r="B1001" s="25">
        <v>10617</v>
      </c>
      <c r="C1001" s="25" t="s">
        <v>192</v>
      </c>
      <c r="D1001" s="26">
        <v>43343</v>
      </c>
      <c r="E1001" s="25">
        <v>59</v>
      </c>
      <c r="F1001" s="33" t="str">
        <f>VLOOKUP(E1001,Products!$A:$I,2,0)</f>
        <v>Raclette Courdavault</v>
      </c>
      <c r="G1001" s="27">
        <v>55</v>
      </c>
      <c r="H1001" s="25">
        <v>30</v>
      </c>
      <c r="I1001" s="33">
        <f t="shared" si="15"/>
        <v>1650</v>
      </c>
      <c r="J1001" s="33" t="str">
        <f>VLOOKUP(C1001,Customers!$A:$H,2,0)</f>
        <v>Great Lakes Food Market</v>
      </c>
      <c r="K1001" s="33" t="str">
        <f>VLOOKUP(C1001,Customers!$A:$H,6,0)</f>
        <v>USA</v>
      </c>
    </row>
    <row r="1002" spans="2:11" x14ac:dyDescent="0.3">
      <c r="B1002" s="25">
        <v>10618</v>
      </c>
      <c r="C1002" s="25" t="s">
        <v>162</v>
      </c>
      <c r="D1002" s="26">
        <v>43344</v>
      </c>
      <c r="E1002" s="25">
        <v>6</v>
      </c>
      <c r="F1002" s="33" t="str">
        <f>VLOOKUP(E1002,Products!$A:$I,2,0)</f>
        <v>Grandma's Boysenberry Spread</v>
      </c>
      <c r="G1002" s="27">
        <v>25</v>
      </c>
      <c r="H1002" s="25">
        <v>70</v>
      </c>
      <c r="I1002" s="33">
        <f t="shared" si="15"/>
        <v>1750</v>
      </c>
      <c r="J1002" s="33" t="str">
        <f>VLOOKUP(C1002,Customers!$A:$H,2,0)</f>
        <v>Mčre Paillarde</v>
      </c>
      <c r="K1002" s="33" t="str">
        <f>VLOOKUP(C1002,Customers!$A:$H,6,0)</f>
        <v>Canada</v>
      </c>
    </row>
    <row r="1003" spans="2:11" x14ac:dyDescent="0.3">
      <c r="B1003" s="25">
        <v>10618</v>
      </c>
      <c r="C1003" s="25" t="s">
        <v>162</v>
      </c>
      <c r="D1003" s="26">
        <v>43344</v>
      </c>
      <c r="E1003" s="25">
        <v>56</v>
      </c>
      <c r="F1003" s="33" t="str">
        <f>VLOOKUP(E1003,Products!$A:$I,2,0)</f>
        <v>Gnocchi di nonna Alice</v>
      </c>
      <c r="G1003" s="27">
        <v>38</v>
      </c>
      <c r="H1003" s="25">
        <v>20</v>
      </c>
      <c r="I1003" s="33">
        <f t="shared" si="15"/>
        <v>760</v>
      </c>
      <c r="J1003" s="33" t="str">
        <f>VLOOKUP(C1003,Customers!$A:$H,2,0)</f>
        <v>Mčre Paillarde</v>
      </c>
      <c r="K1003" s="33" t="str">
        <f>VLOOKUP(C1003,Customers!$A:$H,6,0)</f>
        <v>Canada</v>
      </c>
    </row>
    <row r="1004" spans="2:11" x14ac:dyDescent="0.3">
      <c r="B1004" s="25">
        <v>10618</v>
      </c>
      <c r="C1004" s="25" t="s">
        <v>162</v>
      </c>
      <c r="D1004" s="26">
        <v>43344</v>
      </c>
      <c r="E1004" s="25">
        <v>68</v>
      </c>
      <c r="F1004" s="33" t="str">
        <f>VLOOKUP(E1004,Products!$A:$I,2,0)</f>
        <v>Scottish Longbreads</v>
      </c>
      <c r="G1004" s="27">
        <v>12.5</v>
      </c>
      <c r="H1004" s="25">
        <v>15</v>
      </c>
      <c r="I1004" s="33">
        <f t="shared" si="15"/>
        <v>187.5</v>
      </c>
      <c r="J1004" s="33" t="str">
        <f>VLOOKUP(C1004,Customers!$A:$H,2,0)</f>
        <v>Mčre Paillarde</v>
      </c>
      <c r="K1004" s="33" t="str">
        <f>VLOOKUP(C1004,Customers!$A:$H,6,0)</f>
        <v>Canada</v>
      </c>
    </row>
    <row r="1005" spans="2:11" x14ac:dyDescent="0.3">
      <c r="B1005" s="25">
        <v>10619</v>
      </c>
      <c r="C1005" s="25" t="s">
        <v>162</v>
      </c>
      <c r="D1005" s="26">
        <v>43347</v>
      </c>
      <c r="E1005" s="25">
        <v>21</v>
      </c>
      <c r="F1005" s="33" t="str">
        <f>VLOOKUP(E1005,Products!$A:$I,2,0)</f>
        <v>Sir Rodney's Scones</v>
      </c>
      <c r="G1005" s="27">
        <v>10</v>
      </c>
      <c r="H1005" s="25">
        <v>42</v>
      </c>
      <c r="I1005" s="33">
        <f t="shared" si="15"/>
        <v>420</v>
      </c>
      <c r="J1005" s="33" t="str">
        <f>VLOOKUP(C1005,Customers!$A:$H,2,0)</f>
        <v>Mčre Paillarde</v>
      </c>
      <c r="K1005" s="33" t="str">
        <f>VLOOKUP(C1005,Customers!$A:$H,6,0)</f>
        <v>Canada</v>
      </c>
    </row>
    <row r="1006" spans="2:11" x14ac:dyDescent="0.3">
      <c r="B1006" s="25">
        <v>10619</v>
      </c>
      <c r="C1006" s="25" t="s">
        <v>162</v>
      </c>
      <c r="D1006" s="26">
        <v>43347</v>
      </c>
      <c r="E1006" s="25">
        <v>22</v>
      </c>
      <c r="F1006" s="33" t="str">
        <f>VLOOKUP(E1006,Products!$A:$I,2,0)</f>
        <v>Gustaf's Knäckebröd</v>
      </c>
      <c r="G1006" s="27">
        <v>21</v>
      </c>
      <c r="H1006" s="25">
        <v>40</v>
      </c>
      <c r="I1006" s="33">
        <f t="shared" si="15"/>
        <v>840</v>
      </c>
      <c r="J1006" s="33" t="str">
        <f>VLOOKUP(C1006,Customers!$A:$H,2,0)</f>
        <v>Mčre Paillarde</v>
      </c>
      <c r="K1006" s="33" t="str">
        <f>VLOOKUP(C1006,Customers!$A:$H,6,0)</f>
        <v>Canada</v>
      </c>
    </row>
    <row r="1007" spans="2:11" x14ac:dyDescent="0.3">
      <c r="B1007" s="25">
        <v>10620</v>
      </c>
      <c r="C1007" s="25" t="s">
        <v>188</v>
      </c>
      <c r="D1007" s="26">
        <v>43348</v>
      </c>
      <c r="E1007" s="25">
        <v>24</v>
      </c>
      <c r="F1007" s="33" t="str">
        <f>VLOOKUP(E1007,Products!$A:$I,2,0)</f>
        <v>Guaraná Fantástica</v>
      </c>
      <c r="G1007" s="27">
        <v>4.5</v>
      </c>
      <c r="H1007" s="25">
        <v>5</v>
      </c>
      <c r="I1007" s="33">
        <f t="shared" si="15"/>
        <v>22.5</v>
      </c>
      <c r="J1007" s="33" t="str">
        <f>VLOOKUP(C1007,Customers!$A:$H,2,0)</f>
        <v>Laughing Bacchus Wine Cellars</v>
      </c>
      <c r="K1007" s="33" t="str">
        <f>VLOOKUP(C1007,Customers!$A:$H,6,0)</f>
        <v>Canada</v>
      </c>
    </row>
    <row r="1008" spans="2:11" x14ac:dyDescent="0.3">
      <c r="B1008" s="25">
        <v>10620</v>
      </c>
      <c r="C1008" s="25" t="s">
        <v>188</v>
      </c>
      <c r="D1008" s="26">
        <v>43348</v>
      </c>
      <c r="E1008" s="25">
        <v>52</v>
      </c>
      <c r="F1008" s="33" t="str">
        <f>VLOOKUP(E1008,Products!$A:$I,2,0)</f>
        <v>Filo Mix</v>
      </c>
      <c r="G1008" s="27">
        <v>7</v>
      </c>
      <c r="H1008" s="25">
        <v>5</v>
      </c>
      <c r="I1008" s="33">
        <f t="shared" si="15"/>
        <v>35</v>
      </c>
      <c r="J1008" s="33" t="str">
        <f>VLOOKUP(C1008,Customers!$A:$H,2,0)</f>
        <v>Laughing Bacchus Wine Cellars</v>
      </c>
      <c r="K1008" s="33" t="str">
        <f>VLOOKUP(C1008,Customers!$A:$H,6,0)</f>
        <v>Canada</v>
      </c>
    </row>
    <row r="1009" spans="2:11" x14ac:dyDescent="0.3">
      <c r="B1009" s="25">
        <v>10621</v>
      </c>
      <c r="C1009" s="25" t="s">
        <v>155</v>
      </c>
      <c r="D1009" s="26">
        <v>43348</v>
      </c>
      <c r="E1009" s="25">
        <v>19</v>
      </c>
      <c r="F1009" s="33" t="str">
        <f>VLOOKUP(E1009,Products!$A:$I,2,0)</f>
        <v>Teatime Chocolate Biscuits</v>
      </c>
      <c r="G1009" s="27">
        <v>9.1999999999999993</v>
      </c>
      <c r="H1009" s="25">
        <v>5</v>
      </c>
      <c r="I1009" s="33">
        <f t="shared" si="15"/>
        <v>46</v>
      </c>
      <c r="J1009" s="33" t="str">
        <f>VLOOKUP(C1009,Customers!$A:$H,2,0)</f>
        <v>Island Trading</v>
      </c>
      <c r="K1009" s="33" t="str">
        <f>VLOOKUP(C1009,Customers!$A:$H,6,0)</f>
        <v>UK</v>
      </c>
    </row>
    <row r="1010" spans="2:11" x14ac:dyDescent="0.3">
      <c r="B1010" s="25">
        <v>10621</v>
      </c>
      <c r="C1010" s="25" t="s">
        <v>155</v>
      </c>
      <c r="D1010" s="26">
        <v>43348</v>
      </c>
      <c r="E1010" s="25">
        <v>23</v>
      </c>
      <c r="F1010" s="33" t="str">
        <f>VLOOKUP(E1010,Products!$A:$I,2,0)</f>
        <v>Tunnbröd</v>
      </c>
      <c r="G1010" s="27">
        <v>9</v>
      </c>
      <c r="H1010" s="25">
        <v>10</v>
      </c>
      <c r="I1010" s="33">
        <f t="shared" si="15"/>
        <v>90</v>
      </c>
      <c r="J1010" s="33" t="str">
        <f>VLOOKUP(C1010,Customers!$A:$H,2,0)</f>
        <v>Island Trading</v>
      </c>
      <c r="K1010" s="33" t="str">
        <f>VLOOKUP(C1010,Customers!$A:$H,6,0)</f>
        <v>UK</v>
      </c>
    </row>
    <row r="1011" spans="2:11" x14ac:dyDescent="0.3">
      <c r="B1011" s="25">
        <v>10621</v>
      </c>
      <c r="C1011" s="25" t="s">
        <v>155</v>
      </c>
      <c r="D1011" s="26">
        <v>43348</v>
      </c>
      <c r="E1011" s="25">
        <v>70</v>
      </c>
      <c r="F1011" s="33" t="str">
        <f>VLOOKUP(E1011,Products!$A:$I,2,0)</f>
        <v>Outback Lager</v>
      </c>
      <c r="G1011" s="27">
        <v>15</v>
      </c>
      <c r="H1011" s="25">
        <v>20</v>
      </c>
      <c r="I1011" s="33">
        <f t="shared" si="15"/>
        <v>300</v>
      </c>
      <c r="J1011" s="33" t="str">
        <f>VLOOKUP(C1011,Customers!$A:$H,2,0)</f>
        <v>Island Trading</v>
      </c>
      <c r="K1011" s="33" t="str">
        <f>VLOOKUP(C1011,Customers!$A:$H,6,0)</f>
        <v>UK</v>
      </c>
    </row>
    <row r="1012" spans="2:11" x14ac:dyDescent="0.3">
      <c r="B1012" s="25">
        <v>10621</v>
      </c>
      <c r="C1012" s="25" t="s">
        <v>155</v>
      </c>
      <c r="D1012" s="26">
        <v>43348</v>
      </c>
      <c r="E1012" s="25">
        <v>71</v>
      </c>
      <c r="F1012" s="33" t="str">
        <f>VLOOKUP(E1012,Products!$A:$I,2,0)</f>
        <v>Flřtemysost</v>
      </c>
      <c r="G1012" s="27">
        <v>21.5</v>
      </c>
      <c r="H1012" s="25">
        <v>15</v>
      </c>
      <c r="I1012" s="33">
        <f t="shared" si="15"/>
        <v>322.5</v>
      </c>
      <c r="J1012" s="33" t="str">
        <f>VLOOKUP(C1012,Customers!$A:$H,2,0)</f>
        <v>Island Trading</v>
      </c>
      <c r="K1012" s="33" t="str">
        <f>VLOOKUP(C1012,Customers!$A:$H,6,0)</f>
        <v>UK</v>
      </c>
    </row>
    <row r="1013" spans="2:11" x14ac:dyDescent="0.3">
      <c r="B1013" s="25">
        <v>10622</v>
      </c>
      <c r="C1013" s="25" t="s">
        <v>142</v>
      </c>
      <c r="D1013" s="26">
        <v>43349</v>
      </c>
      <c r="E1013" s="25">
        <v>2</v>
      </c>
      <c r="F1013" s="33" t="str">
        <f>VLOOKUP(E1013,Products!$A:$I,2,0)</f>
        <v>Chang</v>
      </c>
      <c r="G1013" s="27">
        <v>19</v>
      </c>
      <c r="H1013" s="25">
        <v>20</v>
      </c>
      <c r="I1013" s="33">
        <f t="shared" si="15"/>
        <v>380</v>
      </c>
      <c r="J1013" s="33" t="str">
        <f>VLOOKUP(C1013,Customers!$A:$H,2,0)</f>
        <v>Ricardo Adocicados</v>
      </c>
      <c r="K1013" s="33" t="str">
        <f>VLOOKUP(C1013,Customers!$A:$H,6,0)</f>
        <v>Brazil</v>
      </c>
    </row>
    <row r="1014" spans="2:11" x14ac:dyDescent="0.3">
      <c r="B1014" s="25">
        <v>10622</v>
      </c>
      <c r="C1014" s="25" t="s">
        <v>142</v>
      </c>
      <c r="D1014" s="26">
        <v>43349</v>
      </c>
      <c r="E1014" s="25">
        <v>68</v>
      </c>
      <c r="F1014" s="33" t="str">
        <f>VLOOKUP(E1014,Products!$A:$I,2,0)</f>
        <v>Scottish Longbreads</v>
      </c>
      <c r="G1014" s="27">
        <v>12.5</v>
      </c>
      <c r="H1014" s="25">
        <v>18</v>
      </c>
      <c r="I1014" s="33">
        <f t="shared" si="15"/>
        <v>225</v>
      </c>
      <c r="J1014" s="33" t="str">
        <f>VLOOKUP(C1014,Customers!$A:$H,2,0)</f>
        <v>Ricardo Adocicados</v>
      </c>
      <c r="K1014" s="33" t="str">
        <f>VLOOKUP(C1014,Customers!$A:$H,6,0)</f>
        <v>Brazil</v>
      </c>
    </row>
    <row r="1015" spans="2:11" x14ac:dyDescent="0.3">
      <c r="B1015" s="25">
        <v>10623</v>
      </c>
      <c r="C1015" s="25" t="s">
        <v>130</v>
      </c>
      <c r="D1015" s="26">
        <v>43350</v>
      </c>
      <c r="E1015" s="25">
        <v>14</v>
      </c>
      <c r="F1015" s="33" t="str">
        <f>VLOOKUP(E1015,Products!$A:$I,2,0)</f>
        <v>Tofu</v>
      </c>
      <c r="G1015" s="27">
        <v>23.25</v>
      </c>
      <c r="H1015" s="25">
        <v>21</v>
      </c>
      <c r="I1015" s="33">
        <f t="shared" si="15"/>
        <v>488.25</v>
      </c>
      <c r="J1015" s="33" t="str">
        <f>VLOOKUP(C1015,Customers!$A:$H,2,0)</f>
        <v>Frankenversand</v>
      </c>
      <c r="K1015" s="33" t="str">
        <f>VLOOKUP(C1015,Customers!$A:$H,6,0)</f>
        <v>Germany</v>
      </c>
    </row>
    <row r="1016" spans="2:11" x14ac:dyDescent="0.3">
      <c r="B1016" s="25">
        <v>10623</v>
      </c>
      <c r="C1016" s="25" t="s">
        <v>130</v>
      </c>
      <c r="D1016" s="26">
        <v>43350</v>
      </c>
      <c r="E1016" s="25">
        <v>19</v>
      </c>
      <c r="F1016" s="33" t="str">
        <f>VLOOKUP(E1016,Products!$A:$I,2,0)</f>
        <v>Teatime Chocolate Biscuits</v>
      </c>
      <c r="G1016" s="27">
        <v>9.1999999999999993</v>
      </c>
      <c r="H1016" s="25">
        <v>15</v>
      </c>
      <c r="I1016" s="33">
        <f t="shared" si="15"/>
        <v>138</v>
      </c>
      <c r="J1016" s="33" t="str">
        <f>VLOOKUP(C1016,Customers!$A:$H,2,0)</f>
        <v>Frankenversand</v>
      </c>
      <c r="K1016" s="33" t="str">
        <f>VLOOKUP(C1016,Customers!$A:$H,6,0)</f>
        <v>Germany</v>
      </c>
    </row>
    <row r="1017" spans="2:11" x14ac:dyDescent="0.3">
      <c r="B1017" s="25">
        <v>10623</v>
      </c>
      <c r="C1017" s="25" t="s">
        <v>130</v>
      </c>
      <c r="D1017" s="26">
        <v>43350</v>
      </c>
      <c r="E1017" s="25">
        <v>21</v>
      </c>
      <c r="F1017" s="33" t="str">
        <f>VLOOKUP(E1017,Products!$A:$I,2,0)</f>
        <v>Sir Rodney's Scones</v>
      </c>
      <c r="G1017" s="27">
        <v>10</v>
      </c>
      <c r="H1017" s="25">
        <v>25</v>
      </c>
      <c r="I1017" s="33">
        <f t="shared" si="15"/>
        <v>250</v>
      </c>
      <c r="J1017" s="33" t="str">
        <f>VLOOKUP(C1017,Customers!$A:$H,2,0)</f>
        <v>Frankenversand</v>
      </c>
      <c r="K1017" s="33" t="str">
        <f>VLOOKUP(C1017,Customers!$A:$H,6,0)</f>
        <v>Germany</v>
      </c>
    </row>
    <row r="1018" spans="2:11" x14ac:dyDescent="0.3">
      <c r="B1018" s="25">
        <v>10623</v>
      </c>
      <c r="C1018" s="25" t="s">
        <v>130</v>
      </c>
      <c r="D1018" s="26">
        <v>43350</v>
      </c>
      <c r="E1018" s="25">
        <v>24</v>
      </c>
      <c r="F1018" s="33" t="str">
        <f>VLOOKUP(E1018,Products!$A:$I,2,0)</f>
        <v>Guaraná Fantástica</v>
      </c>
      <c r="G1018" s="27">
        <v>4.5</v>
      </c>
      <c r="H1018" s="25">
        <v>3</v>
      </c>
      <c r="I1018" s="33">
        <f t="shared" si="15"/>
        <v>13.5</v>
      </c>
      <c r="J1018" s="33" t="str">
        <f>VLOOKUP(C1018,Customers!$A:$H,2,0)</f>
        <v>Frankenversand</v>
      </c>
      <c r="K1018" s="33" t="str">
        <f>VLOOKUP(C1018,Customers!$A:$H,6,0)</f>
        <v>Germany</v>
      </c>
    </row>
    <row r="1019" spans="2:11" x14ac:dyDescent="0.3">
      <c r="B1019" s="25">
        <v>10623</v>
      </c>
      <c r="C1019" s="25" t="s">
        <v>130</v>
      </c>
      <c r="D1019" s="26">
        <v>43350</v>
      </c>
      <c r="E1019" s="25">
        <v>35</v>
      </c>
      <c r="F1019" s="33" t="str">
        <f>VLOOKUP(E1019,Products!$A:$I,2,0)</f>
        <v>Steeleye Stout</v>
      </c>
      <c r="G1019" s="27">
        <v>18</v>
      </c>
      <c r="H1019" s="25">
        <v>30</v>
      </c>
      <c r="I1019" s="33">
        <f t="shared" si="15"/>
        <v>540</v>
      </c>
      <c r="J1019" s="33" t="str">
        <f>VLOOKUP(C1019,Customers!$A:$H,2,0)</f>
        <v>Frankenversand</v>
      </c>
      <c r="K1019" s="33" t="str">
        <f>VLOOKUP(C1019,Customers!$A:$H,6,0)</f>
        <v>Germany</v>
      </c>
    </row>
    <row r="1020" spans="2:11" x14ac:dyDescent="0.3">
      <c r="B1020" s="25">
        <v>10624</v>
      </c>
      <c r="C1020" s="25" t="s">
        <v>197</v>
      </c>
      <c r="D1020" s="26">
        <v>43350</v>
      </c>
      <c r="E1020" s="25">
        <v>28</v>
      </c>
      <c r="F1020" s="33" t="str">
        <f>VLOOKUP(E1020,Products!$A:$I,2,0)</f>
        <v>Rössle Sauerkraut</v>
      </c>
      <c r="G1020" s="27">
        <v>45.6</v>
      </c>
      <c r="H1020" s="25">
        <v>10</v>
      </c>
      <c r="I1020" s="33">
        <f t="shared" si="15"/>
        <v>456</v>
      </c>
      <c r="J1020" s="33" t="str">
        <f>VLOOKUP(C1020,Customers!$A:$H,2,0)</f>
        <v>The Cracker Box</v>
      </c>
      <c r="K1020" s="33" t="str">
        <f>VLOOKUP(C1020,Customers!$A:$H,6,0)</f>
        <v>USA</v>
      </c>
    </row>
    <row r="1021" spans="2:11" x14ac:dyDescent="0.3">
      <c r="B1021" s="25">
        <v>10624</v>
      </c>
      <c r="C1021" s="25" t="s">
        <v>197</v>
      </c>
      <c r="D1021" s="26">
        <v>43350</v>
      </c>
      <c r="E1021" s="25">
        <v>29</v>
      </c>
      <c r="F1021" s="33" t="str">
        <f>VLOOKUP(E1021,Products!$A:$I,2,0)</f>
        <v>Thüringer Rostbratwurst</v>
      </c>
      <c r="G1021" s="27">
        <v>123.79</v>
      </c>
      <c r="H1021" s="25">
        <v>6</v>
      </c>
      <c r="I1021" s="33">
        <f t="shared" si="15"/>
        <v>742.74</v>
      </c>
      <c r="J1021" s="33" t="str">
        <f>VLOOKUP(C1021,Customers!$A:$H,2,0)</f>
        <v>The Cracker Box</v>
      </c>
      <c r="K1021" s="33" t="str">
        <f>VLOOKUP(C1021,Customers!$A:$H,6,0)</f>
        <v>USA</v>
      </c>
    </row>
    <row r="1022" spans="2:11" x14ac:dyDescent="0.3">
      <c r="B1022" s="25">
        <v>10624</v>
      </c>
      <c r="C1022" s="25" t="s">
        <v>197</v>
      </c>
      <c r="D1022" s="26">
        <v>43350</v>
      </c>
      <c r="E1022" s="25">
        <v>44</v>
      </c>
      <c r="F1022" s="33" t="str">
        <f>VLOOKUP(E1022,Products!$A:$I,2,0)</f>
        <v>Gula Malacca</v>
      </c>
      <c r="G1022" s="27">
        <v>19.45</v>
      </c>
      <c r="H1022" s="25">
        <v>10</v>
      </c>
      <c r="I1022" s="33">
        <f t="shared" si="15"/>
        <v>194.5</v>
      </c>
      <c r="J1022" s="33" t="str">
        <f>VLOOKUP(C1022,Customers!$A:$H,2,0)</f>
        <v>The Cracker Box</v>
      </c>
      <c r="K1022" s="33" t="str">
        <f>VLOOKUP(C1022,Customers!$A:$H,6,0)</f>
        <v>USA</v>
      </c>
    </row>
    <row r="1023" spans="2:11" x14ac:dyDescent="0.3">
      <c r="B1023" s="25">
        <v>10625</v>
      </c>
      <c r="C1023" s="25" t="s">
        <v>152</v>
      </c>
      <c r="D1023" s="26">
        <v>43351</v>
      </c>
      <c r="E1023" s="25">
        <v>14</v>
      </c>
      <c r="F1023" s="33" t="str">
        <f>VLOOKUP(E1023,Products!$A:$I,2,0)</f>
        <v>Tofu</v>
      </c>
      <c r="G1023" s="27">
        <v>23.25</v>
      </c>
      <c r="H1023" s="25">
        <v>3</v>
      </c>
      <c r="I1023" s="33">
        <f t="shared" si="15"/>
        <v>69.75</v>
      </c>
      <c r="J1023" s="33" t="str">
        <f>VLOOKUP(C1023,Customers!$A:$H,2,0)</f>
        <v>Ana Trujillo Emparedados y helados</v>
      </c>
      <c r="K1023" s="33" t="str">
        <f>VLOOKUP(C1023,Customers!$A:$H,6,0)</f>
        <v>Mexico</v>
      </c>
    </row>
    <row r="1024" spans="2:11" x14ac:dyDescent="0.3">
      <c r="B1024" s="25">
        <v>10625</v>
      </c>
      <c r="C1024" s="25" t="s">
        <v>152</v>
      </c>
      <c r="D1024" s="26">
        <v>43351</v>
      </c>
      <c r="E1024" s="25">
        <v>42</v>
      </c>
      <c r="F1024" s="33" t="str">
        <f>VLOOKUP(E1024,Products!$A:$I,2,0)</f>
        <v>Singaporean Hokkien Fried Mee</v>
      </c>
      <c r="G1024" s="27">
        <v>14</v>
      </c>
      <c r="H1024" s="25">
        <v>5</v>
      </c>
      <c r="I1024" s="33">
        <f t="shared" si="15"/>
        <v>70</v>
      </c>
      <c r="J1024" s="33" t="str">
        <f>VLOOKUP(C1024,Customers!$A:$H,2,0)</f>
        <v>Ana Trujillo Emparedados y helados</v>
      </c>
      <c r="K1024" s="33" t="str">
        <f>VLOOKUP(C1024,Customers!$A:$H,6,0)</f>
        <v>Mexico</v>
      </c>
    </row>
    <row r="1025" spans="2:11" x14ac:dyDescent="0.3">
      <c r="B1025" s="25">
        <v>10625</v>
      </c>
      <c r="C1025" s="25" t="s">
        <v>152</v>
      </c>
      <c r="D1025" s="26">
        <v>43351</v>
      </c>
      <c r="E1025" s="25">
        <v>60</v>
      </c>
      <c r="F1025" s="33" t="str">
        <f>VLOOKUP(E1025,Products!$A:$I,2,0)</f>
        <v>Camembert Pierrot</v>
      </c>
      <c r="G1025" s="27">
        <v>34</v>
      </c>
      <c r="H1025" s="25">
        <v>10</v>
      </c>
      <c r="I1025" s="33">
        <f t="shared" si="15"/>
        <v>340</v>
      </c>
      <c r="J1025" s="33" t="str">
        <f>VLOOKUP(C1025,Customers!$A:$H,2,0)</f>
        <v>Ana Trujillo Emparedados y helados</v>
      </c>
      <c r="K1025" s="33" t="str">
        <f>VLOOKUP(C1025,Customers!$A:$H,6,0)</f>
        <v>Mexico</v>
      </c>
    </row>
    <row r="1026" spans="2:11" x14ac:dyDescent="0.3">
      <c r="B1026" s="25">
        <v>10626</v>
      </c>
      <c r="C1026" s="25" t="s">
        <v>138</v>
      </c>
      <c r="D1026" s="26">
        <v>43354</v>
      </c>
      <c r="E1026" s="25">
        <v>53</v>
      </c>
      <c r="F1026" s="33" t="str">
        <f>VLOOKUP(E1026,Products!$A:$I,2,0)</f>
        <v>Perth Pasties</v>
      </c>
      <c r="G1026" s="27">
        <v>32.799999999999997</v>
      </c>
      <c r="H1026" s="25">
        <v>12</v>
      </c>
      <c r="I1026" s="33">
        <f t="shared" si="15"/>
        <v>393.59999999999997</v>
      </c>
      <c r="J1026" s="33" t="str">
        <f>VLOOKUP(C1026,Customers!$A:$H,2,0)</f>
        <v>Berglunds snabbköp</v>
      </c>
      <c r="K1026" s="33" t="str">
        <f>VLOOKUP(C1026,Customers!$A:$H,6,0)</f>
        <v>Sweden</v>
      </c>
    </row>
    <row r="1027" spans="2:11" x14ac:dyDescent="0.3">
      <c r="B1027" s="25">
        <v>10626</v>
      </c>
      <c r="C1027" s="25" t="s">
        <v>138</v>
      </c>
      <c r="D1027" s="26">
        <v>43354</v>
      </c>
      <c r="E1027" s="25">
        <v>60</v>
      </c>
      <c r="F1027" s="33" t="str">
        <f>VLOOKUP(E1027,Products!$A:$I,2,0)</f>
        <v>Camembert Pierrot</v>
      </c>
      <c r="G1027" s="27">
        <v>34</v>
      </c>
      <c r="H1027" s="25">
        <v>20</v>
      </c>
      <c r="I1027" s="33">
        <f t="shared" si="15"/>
        <v>680</v>
      </c>
      <c r="J1027" s="33" t="str">
        <f>VLOOKUP(C1027,Customers!$A:$H,2,0)</f>
        <v>Berglunds snabbköp</v>
      </c>
      <c r="K1027" s="33" t="str">
        <f>VLOOKUP(C1027,Customers!$A:$H,6,0)</f>
        <v>Sweden</v>
      </c>
    </row>
    <row r="1028" spans="2:11" x14ac:dyDescent="0.3">
      <c r="B1028" s="25">
        <v>10626</v>
      </c>
      <c r="C1028" s="25" t="s">
        <v>138</v>
      </c>
      <c r="D1028" s="26">
        <v>43354</v>
      </c>
      <c r="E1028" s="25">
        <v>71</v>
      </c>
      <c r="F1028" s="33" t="str">
        <f>VLOOKUP(E1028,Products!$A:$I,2,0)</f>
        <v>Flřtemysost</v>
      </c>
      <c r="G1028" s="27">
        <v>21.5</v>
      </c>
      <c r="H1028" s="25">
        <v>20</v>
      </c>
      <c r="I1028" s="33">
        <f t="shared" si="15"/>
        <v>430</v>
      </c>
      <c r="J1028" s="33" t="str">
        <f>VLOOKUP(C1028,Customers!$A:$H,2,0)</f>
        <v>Berglunds snabbköp</v>
      </c>
      <c r="K1028" s="33" t="str">
        <f>VLOOKUP(C1028,Customers!$A:$H,6,0)</f>
        <v>Sweden</v>
      </c>
    </row>
    <row r="1029" spans="2:11" x14ac:dyDescent="0.3">
      <c r="B1029" s="25">
        <v>10627</v>
      </c>
      <c r="C1029" s="25" t="s">
        <v>158</v>
      </c>
      <c r="D1029" s="26">
        <v>43354</v>
      </c>
      <c r="E1029" s="25">
        <v>62</v>
      </c>
      <c r="F1029" s="33" t="str">
        <f>VLOOKUP(E1029,Products!$A:$I,2,0)</f>
        <v>Tarte au sucre</v>
      </c>
      <c r="G1029" s="27">
        <v>49.3</v>
      </c>
      <c r="H1029" s="25">
        <v>15</v>
      </c>
      <c r="I1029" s="33">
        <f t="shared" si="15"/>
        <v>739.5</v>
      </c>
      <c r="J1029" s="33" t="str">
        <f>VLOOKUP(C1029,Customers!$A:$H,2,0)</f>
        <v>Save-a-lot Markets</v>
      </c>
      <c r="K1029" s="33" t="str">
        <f>VLOOKUP(C1029,Customers!$A:$H,6,0)</f>
        <v>USA</v>
      </c>
    </row>
    <row r="1030" spans="2:11" x14ac:dyDescent="0.3">
      <c r="B1030" s="25">
        <v>10627</v>
      </c>
      <c r="C1030" s="25" t="s">
        <v>158</v>
      </c>
      <c r="D1030" s="26">
        <v>43354</v>
      </c>
      <c r="E1030" s="25">
        <v>73</v>
      </c>
      <c r="F1030" s="33" t="str">
        <f>VLOOKUP(E1030,Products!$A:$I,2,0)</f>
        <v>Röd Kaviar</v>
      </c>
      <c r="G1030" s="27">
        <v>15</v>
      </c>
      <c r="H1030" s="25">
        <v>35</v>
      </c>
      <c r="I1030" s="33">
        <f t="shared" si="15"/>
        <v>525</v>
      </c>
      <c r="J1030" s="33" t="str">
        <f>VLOOKUP(C1030,Customers!$A:$H,2,0)</f>
        <v>Save-a-lot Markets</v>
      </c>
      <c r="K1030" s="33" t="str">
        <f>VLOOKUP(C1030,Customers!$A:$H,6,0)</f>
        <v>USA</v>
      </c>
    </row>
    <row r="1031" spans="2:11" x14ac:dyDescent="0.3">
      <c r="B1031" s="25">
        <v>10628</v>
      </c>
      <c r="C1031" s="25" t="s">
        <v>128</v>
      </c>
      <c r="D1031" s="26">
        <v>43355</v>
      </c>
      <c r="E1031" s="25">
        <v>1</v>
      </c>
      <c r="F1031" s="33" t="str">
        <f>VLOOKUP(E1031,Products!$A:$I,2,0)</f>
        <v>Chai</v>
      </c>
      <c r="G1031" s="27">
        <v>18</v>
      </c>
      <c r="H1031" s="25">
        <v>25</v>
      </c>
      <c r="I1031" s="33">
        <f t="shared" si="15"/>
        <v>450</v>
      </c>
      <c r="J1031" s="33" t="str">
        <f>VLOOKUP(C1031,Customers!$A:$H,2,0)</f>
        <v>Blondel pčre et fils</v>
      </c>
      <c r="K1031" s="33" t="str">
        <f>VLOOKUP(C1031,Customers!$A:$H,6,0)</f>
        <v>France</v>
      </c>
    </row>
    <row r="1032" spans="2:11" x14ac:dyDescent="0.3">
      <c r="B1032" s="25">
        <v>10629</v>
      </c>
      <c r="C1032" s="25" t="s">
        <v>149</v>
      </c>
      <c r="D1032" s="26">
        <v>43355</v>
      </c>
      <c r="E1032" s="25">
        <v>29</v>
      </c>
      <c r="F1032" s="33" t="str">
        <f>VLOOKUP(E1032,Products!$A:$I,2,0)</f>
        <v>Thüringer Rostbratwurst</v>
      </c>
      <c r="G1032" s="27">
        <v>123.79</v>
      </c>
      <c r="H1032" s="25">
        <v>20</v>
      </c>
      <c r="I1032" s="33">
        <f t="shared" si="15"/>
        <v>2475.8000000000002</v>
      </c>
      <c r="J1032" s="33" t="str">
        <f>VLOOKUP(C1032,Customers!$A:$H,2,0)</f>
        <v>Godos Cocina Típica</v>
      </c>
      <c r="K1032" s="33" t="str">
        <f>VLOOKUP(C1032,Customers!$A:$H,6,0)</f>
        <v>Spain</v>
      </c>
    </row>
    <row r="1033" spans="2:11" x14ac:dyDescent="0.3">
      <c r="B1033" s="25">
        <v>10629</v>
      </c>
      <c r="C1033" s="25" t="s">
        <v>149</v>
      </c>
      <c r="D1033" s="26">
        <v>43355</v>
      </c>
      <c r="E1033" s="25">
        <v>64</v>
      </c>
      <c r="F1033" s="33" t="str">
        <f>VLOOKUP(E1033,Products!$A:$I,2,0)</f>
        <v>Wimmers gute Semmelknödel</v>
      </c>
      <c r="G1033" s="27">
        <v>33.25</v>
      </c>
      <c r="H1033" s="25">
        <v>9</v>
      </c>
      <c r="I1033" s="33">
        <f t="shared" si="15"/>
        <v>299.25</v>
      </c>
      <c r="J1033" s="33" t="str">
        <f>VLOOKUP(C1033,Customers!$A:$H,2,0)</f>
        <v>Godos Cocina Típica</v>
      </c>
      <c r="K1033" s="33" t="str">
        <f>VLOOKUP(C1033,Customers!$A:$H,6,0)</f>
        <v>Spain</v>
      </c>
    </row>
    <row r="1034" spans="2:11" x14ac:dyDescent="0.3">
      <c r="B1034" s="25">
        <v>10630</v>
      </c>
      <c r="C1034" s="25" t="s">
        <v>157</v>
      </c>
      <c r="D1034" s="26">
        <v>43356</v>
      </c>
      <c r="E1034" s="25">
        <v>55</v>
      </c>
      <c r="F1034" s="33" t="str">
        <f>VLOOKUP(E1034,Products!$A:$I,2,0)</f>
        <v>Pâté chinois</v>
      </c>
      <c r="G1034" s="27">
        <v>24</v>
      </c>
      <c r="H1034" s="25">
        <v>12</v>
      </c>
      <c r="I1034" s="33">
        <f t="shared" si="15"/>
        <v>288</v>
      </c>
      <c r="J1034" s="33" t="str">
        <f>VLOOKUP(C1034,Customers!$A:$H,2,0)</f>
        <v>Königlich Essen</v>
      </c>
      <c r="K1034" s="33" t="str">
        <f>VLOOKUP(C1034,Customers!$A:$H,6,0)</f>
        <v>Germany</v>
      </c>
    </row>
    <row r="1035" spans="2:11" x14ac:dyDescent="0.3">
      <c r="B1035" s="25">
        <v>10630</v>
      </c>
      <c r="C1035" s="25" t="s">
        <v>157</v>
      </c>
      <c r="D1035" s="26">
        <v>43356</v>
      </c>
      <c r="E1035" s="25">
        <v>76</v>
      </c>
      <c r="F1035" s="33" t="str">
        <f>VLOOKUP(E1035,Products!$A:$I,2,0)</f>
        <v>Lakkalikööri</v>
      </c>
      <c r="G1035" s="27">
        <v>18</v>
      </c>
      <c r="H1035" s="25">
        <v>35</v>
      </c>
      <c r="I1035" s="33">
        <f t="shared" si="15"/>
        <v>630</v>
      </c>
      <c r="J1035" s="33" t="str">
        <f>VLOOKUP(C1035,Customers!$A:$H,2,0)</f>
        <v>Königlich Essen</v>
      </c>
      <c r="K1035" s="33" t="str">
        <f>VLOOKUP(C1035,Customers!$A:$H,6,0)</f>
        <v>Germany</v>
      </c>
    </row>
    <row r="1036" spans="2:11" x14ac:dyDescent="0.3">
      <c r="B1036" s="25">
        <v>10631</v>
      </c>
      <c r="C1036" s="25" t="s">
        <v>166</v>
      </c>
      <c r="D1036" s="26">
        <v>43357</v>
      </c>
      <c r="E1036" s="25">
        <v>75</v>
      </c>
      <c r="F1036" s="33" t="str">
        <f>VLOOKUP(E1036,Products!$A:$I,2,0)</f>
        <v>Rhönbräu Klosterbier</v>
      </c>
      <c r="G1036" s="27">
        <v>7.75</v>
      </c>
      <c r="H1036" s="25">
        <v>8</v>
      </c>
      <c r="I1036" s="33">
        <f t="shared" si="15"/>
        <v>62</v>
      </c>
      <c r="J1036" s="33" t="str">
        <f>VLOOKUP(C1036,Customers!$A:$H,2,0)</f>
        <v>La maison d'Asie</v>
      </c>
      <c r="K1036" s="33" t="str">
        <f>VLOOKUP(C1036,Customers!$A:$H,6,0)</f>
        <v>France</v>
      </c>
    </row>
    <row r="1037" spans="2:11" x14ac:dyDescent="0.3">
      <c r="B1037" s="25">
        <v>10632</v>
      </c>
      <c r="C1037" s="25" t="s">
        <v>148</v>
      </c>
      <c r="D1037" s="26">
        <v>43357</v>
      </c>
      <c r="E1037" s="25">
        <v>2</v>
      </c>
      <c r="F1037" s="33" t="str">
        <f>VLOOKUP(E1037,Products!$A:$I,2,0)</f>
        <v>Chang</v>
      </c>
      <c r="G1037" s="27">
        <v>19</v>
      </c>
      <c r="H1037" s="25">
        <v>30</v>
      </c>
      <c r="I1037" s="33">
        <f t="shared" si="15"/>
        <v>570</v>
      </c>
      <c r="J1037" s="33" t="str">
        <f>VLOOKUP(C1037,Customers!$A:$H,2,0)</f>
        <v>Die Wandernde Kuh</v>
      </c>
      <c r="K1037" s="33" t="str">
        <f>VLOOKUP(C1037,Customers!$A:$H,6,0)</f>
        <v>Germany</v>
      </c>
    </row>
    <row r="1038" spans="2:11" x14ac:dyDescent="0.3">
      <c r="B1038" s="25">
        <v>10632</v>
      </c>
      <c r="C1038" s="25" t="s">
        <v>148</v>
      </c>
      <c r="D1038" s="26">
        <v>43357</v>
      </c>
      <c r="E1038" s="25">
        <v>33</v>
      </c>
      <c r="F1038" s="33" t="str">
        <f>VLOOKUP(E1038,Products!$A:$I,2,0)</f>
        <v>Geitost</v>
      </c>
      <c r="G1038" s="27">
        <v>2.5</v>
      </c>
      <c r="H1038" s="25">
        <v>20</v>
      </c>
      <c r="I1038" s="33">
        <f t="shared" si="15"/>
        <v>50</v>
      </c>
      <c r="J1038" s="33" t="str">
        <f>VLOOKUP(C1038,Customers!$A:$H,2,0)</f>
        <v>Die Wandernde Kuh</v>
      </c>
      <c r="K1038" s="33" t="str">
        <f>VLOOKUP(C1038,Customers!$A:$H,6,0)</f>
        <v>Germany</v>
      </c>
    </row>
    <row r="1039" spans="2:11" x14ac:dyDescent="0.3">
      <c r="B1039" s="25">
        <v>10633</v>
      </c>
      <c r="C1039" s="25" t="s">
        <v>122</v>
      </c>
      <c r="D1039" s="26">
        <v>43358</v>
      </c>
      <c r="E1039" s="25">
        <v>12</v>
      </c>
      <c r="F1039" s="33" t="str">
        <f>VLOOKUP(E1039,Products!$A:$I,2,0)</f>
        <v>Queso Manchego La Pastora</v>
      </c>
      <c r="G1039" s="27">
        <v>38</v>
      </c>
      <c r="H1039" s="25">
        <v>36</v>
      </c>
      <c r="I1039" s="33">
        <f t="shared" si="15"/>
        <v>1368</v>
      </c>
      <c r="J1039" s="33" t="str">
        <f>VLOOKUP(C1039,Customers!$A:$H,2,0)</f>
        <v>Ernst Handel</v>
      </c>
      <c r="K1039" s="33" t="str">
        <f>VLOOKUP(C1039,Customers!$A:$H,6,0)</f>
        <v>Austria</v>
      </c>
    </row>
    <row r="1040" spans="2:11" x14ac:dyDescent="0.3">
      <c r="B1040" s="25">
        <v>10633</v>
      </c>
      <c r="C1040" s="25" t="s">
        <v>122</v>
      </c>
      <c r="D1040" s="26">
        <v>43358</v>
      </c>
      <c r="E1040" s="25">
        <v>13</v>
      </c>
      <c r="F1040" s="33" t="str">
        <f>VLOOKUP(E1040,Products!$A:$I,2,0)</f>
        <v>Konbu</v>
      </c>
      <c r="G1040" s="27">
        <v>6</v>
      </c>
      <c r="H1040" s="25">
        <v>13</v>
      </c>
      <c r="I1040" s="33">
        <f t="shared" si="15"/>
        <v>78</v>
      </c>
      <c r="J1040" s="33" t="str">
        <f>VLOOKUP(C1040,Customers!$A:$H,2,0)</f>
        <v>Ernst Handel</v>
      </c>
      <c r="K1040" s="33" t="str">
        <f>VLOOKUP(C1040,Customers!$A:$H,6,0)</f>
        <v>Austria</v>
      </c>
    </row>
    <row r="1041" spans="2:11" x14ac:dyDescent="0.3">
      <c r="B1041" s="25">
        <v>10633</v>
      </c>
      <c r="C1041" s="25" t="s">
        <v>122</v>
      </c>
      <c r="D1041" s="26">
        <v>43358</v>
      </c>
      <c r="E1041" s="25">
        <v>26</v>
      </c>
      <c r="F1041" s="33" t="str">
        <f>VLOOKUP(E1041,Products!$A:$I,2,0)</f>
        <v>Gumbär Gummibärchen</v>
      </c>
      <c r="G1041" s="27">
        <v>31.23</v>
      </c>
      <c r="H1041" s="25">
        <v>35</v>
      </c>
      <c r="I1041" s="33">
        <f t="shared" si="15"/>
        <v>1093.05</v>
      </c>
      <c r="J1041" s="33" t="str">
        <f>VLOOKUP(C1041,Customers!$A:$H,2,0)</f>
        <v>Ernst Handel</v>
      </c>
      <c r="K1041" s="33" t="str">
        <f>VLOOKUP(C1041,Customers!$A:$H,6,0)</f>
        <v>Austria</v>
      </c>
    </row>
    <row r="1042" spans="2:11" x14ac:dyDescent="0.3">
      <c r="B1042" s="25">
        <v>10633</v>
      </c>
      <c r="C1042" s="25" t="s">
        <v>122</v>
      </c>
      <c r="D1042" s="26">
        <v>43358</v>
      </c>
      <c r="E1042" s="25">
        <v>62</v>
      </c>
      <c r="F1042" s="33" t="str">
        <f>VLOOKUP(E1042,Products!$A:$I,2,0)</f>
        <v>Tarte au sucre</v>
      </c>
      <c r="G1042" s="27">
        <v>49.3</v>
      </c>
      <c r="H1042" s="25">
        <v>80</v>
      </c>
      <c r="I1042" s="33">
        <f t="shared" si="15"/>
        <v>3944</v>
      </c>
      <c r="J1042" s="33" t="str">
        <f>VLOOKUP(C1042,Customers!$A:$H,2,0)</f>
        <v>Ernst Handel</v>
      </c>
      <c r="K1042" s="33" t="str">
        <f>VLOOKUP(C1042,Customers!$A:$H,6,0)</f>
        <v>Austria</v>
      </c>
    </row>
    <row r="1043" spans="2:11" x14ac:dyDescent="0.3">
      <c r="B1043" s="25">
        <v>10634</v>
      </c>
      <c r="C1043" s="25" t="s">
        <v>181</v>
      </c>
      <c r="D1043" s="26">
        <v>43358</v>
      </c>
      <c r="E1043" s="25">
        <v>7</v>
      </c>
      <c r="F1043" s="33" t="str">
        <f>VLOOKUP(E1043,Products!$A:$I,2,0)</f>
        <v>Uncle Bob's Organic Dried Pears</v>
      </c>
      <c r="G1043" s="27">
        <v>30</v>
      </c>
      <c r="H1043" s="25">
        <v>35</v>
      </c>
      <c r="I1043" s="33">
        <f t="shared" si="15"/>
        <v>1050</v>
      </c>
      <c r="J1043" s="33" t="str">
        <f>VLOOKUP(C1043,Customers!$A:$H,2,0)</f>
        <v>Folies gourmandes</v>
      </c>
      <c r="K1043" s="33" t="str">
        <f>VLOOKUP(C1043,Customers!$A:$H,6,0)</f>
        <v>France</v>
      </c>
    </row>
    <row r="1044" spans="2:11" x14ac:dyDescent="0.3">
      <c r="B1044" s="25">
        <v>10634</v>
      </c>
      <c r="C1044" s="25" t="s">
        <v>181</v>
      </c>
      <c r="D1044" s="26">
        <v>43358</v>
      </c>
      <c r="E1044" s="25">
        <v>18</v>
      </c>
      <c r="F1044" s="33" t="str">
        <f>VLOOKUP(E1044,Products!$A:$I,2,0)</f>
        <v>Carnarvon Tigers</v>
      </c>
      <c r="G1044" s="27">
        <v>62.5</v>
      </c>
      <c r="H1044" s="25">
        <v>50</v>
      </c>
      <c r="I1044" s="33">
        <f t="shared" si="15"/>
        <v>3125</v>
      </c>
      <c r="J1044" s="33" t="str">
        <f>VLOOKUP(C1044,Customers!$A:$H,2,0)</f>
        <v>Folies gourmandes</v>
      </c>
      <c r="K1044" s="33" t="str">
        <f>VLOOKUP(C1044,Customers!$A:$H,6,0)</f>
        <v>France</v>
      </c>
    </row>
    <row r="1045" spans="2:11" x14ac:dyDescent="0.3">
      <c r="B1045" s="25">
        <v>10634</v>
      </c>
      <c r="C1045" s="25" t="s">
        <v>181</v>
      </c>
      <c r="D1045" s="26">
        <v>43358</v>
      </c>
      <c r="E1045" s="25">
        <v>51</v>
      </c>
      <c r="F1045" s="33" t="str">
        <f>VLOOKUP(E1045,Products!$A:$I,2,0)</f>
        <v>Manjimup Dried Apples</v>
      </c>
      <c r="G1045" s="27">
        <v>53</v>
      </c>
      <c r="H1045" s="25">
        <v>15</v>
      </c>
      <c r="I1045" s="33">
        <f t="shared" si="15"/>
        <v>795</v>
      </c>
      <c r="J1045" s="33" t="str">
        <f>VLOOKUP(C1045,Customers!$A:$H,2,0)</f>
        <v>Folies gourmandes</v>
      </c>
      <c r="K1045" s="33" t="str">
        <f>VLOOKUP(C1045,Customers!$A:$H,6,0)</f>
        <v>France</v>
      </c>
    </row>
    <row r="1046" spans="2:11" x14ac:dyDescent="0.3">
      <c r="B1046" s="25">
        <v>10634</v>
      </c>
      <c r="C1046" s="25" t="s">
        <v>181</v>
      </c>
      <c r="D1046" s="26">
        <v>43358</v>
      </c>
      <c r="E1046" s="25">
        <v>75</v>
      </c>
      <c r="F1046" s="33" t="str">
        <f>VLOOKUP(E1046,Products!$A:$I,2,0)</f>
        <v>Rhönbräu Klosterbier</v>
      </c>
      <c r="G1046" s="27">
        <v>7.75</v>
      </c>
      <c r="H1046" s="25">
        <v>2</v>
      </c>
      <c r="I1046" s="33">
        <f t="shared" si="15"/>
        <v>15.5</v>
      </c>
      <c r="J1046" s="33" t="str">
        <f>VLOOKUP(C1046,Customers!$A:$H,2,0)</f>
        <v>Folies gourmandes</v>
      </c>
      <c r="K1046" s="33" t="str">
        <f>VLOOKUP(C1046,Customers!$A:$H,6,0)</f>
        <v>France</v>
      </c>
    </row>
    <row r="1047" spans="2:11" x14ac:dyDescent="0.3">
      <c r="B1047" s="25">
        <v>10635</v>
      </c>
      <c r="C1047" s="25" t="s">
        <v>135</v>
      </c>
      <c r="D1047" s="26">
        <v>43361</v>
      </c>
      <c r="E1047" s="25">
        <v>4</v>
      </c>
      <c r="F1047" s="33" t="str">
        <f>VLOOKUP(E1047,Products!$A:$I,2,0)</f>
        <v>Chef Anton's Cajun Seasoning</v>
      </c>
      <c r="G1047" s="27">
        <v>22</v>
      </c>
      <c r="H1047" s="25">
        <v>10</v>
      </c>
      <c r="I1047" s="33">
        <f t="shared" si="15"/>
        <v>220</v>
      </c>
      <c r="J1047" s="33" t="str">
        <f>VLOOKUP(C1047,Customers!$A:$H,2,0)</f>
        <v>Magazzini Alimentari Riuniti</v>
      </c>
      <c r="K1047" s="33" t="str">
        <f>VLOOKUP(C1047,Customers!$A:$H,6,0)</f>
        <v>Italy</v>
      </c>
    </row>
    <row r="1048" spans="2:11" x14ac:dyDescent="0.3">
      <c r="B1048" s="25">
        <v>10635</v>
      </c>
      <c r="C1048" s="25" t="s">
        <v>135</v>
      </c>
      <c r="D1048" s="26">
        <v>43361</v>
      </c>
      <c r="E1048" s="25">
        <v>5</v>
      </c>
      <c r="F1048" s="33" t="str">
        <f>VLOOKUP(E1048,Products!$A:$I,2,0)</f>
        <v>Chef Anton's Gumbo Mix</v>
      </c>
      <c r="G1048" s="27">
        <v>21.35</v>
      </c>
      <c r="H1048" s="25">
        <v>15</v>
      </c>
      <c r="I1048" s="33">
        <f t="shared" si="15"/>
        <v>320.25</v>
      </c>
      <c r="J1048" s="33" t="str">
        <f>VLOOKUP(C1048,Customers!$A:$H,2,0)</f>
        <v>Magazzini Alimentari Riuniti</v>
      </c>
      <c r="K1048" s="33" t="str">
        <f>VLOOKUP(C1048,Customers!$A:$H,6,0)</f>
        <v>Italy</v>
      </c>
    </row>
    <row r="1049" spans="2:11" x14ac:dyDescent="0.3">
      <c r="B1049" s="25">
        <v>10635</v>
      </c>
      <c r="C1049" s="25" t="s">
        <v>135</v>
      </c>
      <c r="D1049" s="26">
        <v>43361</v>
      </c>
      <c r="E1049" s="25">
        <v>22</v>
      </c>
      <c r="F1049" s="33" t="str">
        <f>VLOOKUP(E1049,Products!$A:$I,2,0)</f>
        <v>Gustaf's Knäckebröd</v>
      </c>
      <c r="G1049" s="27">
        <v>21</v>
      </c>
      <c r="H1049" s="25">
        <v>40</v>
      </c>
      <c r="I1049" s="33">
        <f t="shared" si="15"/>
        <v>840</v>
      </c>
      <c r="J1049" s="33" t="str">
        <f>VLOOKUP(C1049,Customers!$A:$H,2,0)</f>
        <v>Magazzini Alimentari Riuniti</v>
      </c>
      <c r="K1049" s="33" t="str">
        <f>VLOOKUP(C1049,Customers!$A:$H,6,0)</f>
        <v>Italy</v>
      </c>
    </row>
    <row r="1050" spans="2:11" x14ac:dyDescent="0.3">
      <c r="B1050" s="25">
        <v>10636</v>
      </c>
      <c r="C1050" s="25" t="s">
        <v>129</v>
      </c>
      <c r="D1050" s="26">
        <v>43362</v>
      </c>
      <c r="E1050" s="25">
        <v>4</v>
      </c>
      <c r="F1050" s="33" t="str">
        <f>VLOOKUP(E1050,Products!$A:$I,2,0)</f>
        <v>Chef Anton's Cajun Seasoning</v>
      </c>
      <c r="G1050" s="27">
        <v>22</v>
      </c>
      <c r="H1050" s="25">
        <v>25</v>
      </c>
      <c r="I1050" s="33">
        <f t="shared" si="15"/>
        <v>550</v>
      </c>
      <c r="J1050" s="33" t="str">
        <f>VLOOKUP(C1050,Customers!$A:$H,2,0)</f>
        <v>Wartian Herkku</v>
      </c>
      <c r="K1050" s="33" t="str">
        <f>VLOOKUP(C1050,Customers!$A:$H,6,0)</f>
        <v>Finland</v>
      </c>
    </row>
    <row r="1051" spans="2:11" x14ac:dyDescent="0.3">
      <c r="B1051" s="25">
        <v>10636</v>
      </c>
      <c r="C1051" s="25" t="s">
        <v>129</v>
      </c>
      <c r="D1051" s="26">
        <v>43362</v>
      </c>
      <c r="E1051" s="25">
        <v>58</v>
      </c>
      <c r="F1051" s="33" t="str">
        <f>VLOOKUP(E1051,Products!$A:$I,2,0)</f>
        <v>Escargots de Bourgogne</v>
      </c>
      <c r="G1051" s="27">
        <v>13.25</v>
      </c>
      <c r="H1051" s="25">
        <v>6</v>
      </c>
      <c r="I1051" s="33">
        <f t="shared" ref="I1051:I1114" si="16">G1051*H1051</f>
        <v>79.5</v>
      </c>
      <c r="J1051" s="33" t="str">
        <f>VLOOKUP(C1051,Customers!$A:$H,2,0)</f>
        <v>Wartian Herkku</v>
      </c>
      <c r="K1051" s="33" t="str">
        <f>VLOOKUP(C1051,Customers!$A:$H,6,0)</f>
        <v>Finland</v>
      </c>
    </row>
    <row r="1052" spans="2:11" x14ac:dyDescent="0.3">
      <c r="B1052" s="25">
        <v>10637</v>
      </c>
      <c r="C1052" s="25" t="s">
        <v>175</v>
      </c>
      <c r="D1052" s="26">
        <v>43362</v>
      </c>
      <c r="E1052" s="25">
        <v>11</v>
      </c>
      <c r="F1052" s="33" t="str">
        <f>VLOOKUP(E1052,Products!$A:$I,2,0)</f>
        <v>Queso Cabrales</v>
      </c>
      <c r="G1052" s="27">
        <v>21</v>
      </c>
      <c r="H1052" s="25">
        <v>10</v>
      </c>
      <c r="I1052" s="33">
        <f t="shared" si="16"/>
        <v>210</v>
      </c>
      <c r="J1052" s="33" t="str">
        <f>VLOOKUP(C1052,Customers!$A:$H,2,0)</f>
        <v>Queen Cozinha</v>
      </c>
      <c r="K1052" s="33" t="str">
        <f>VLOOKUP(C1052,Customers!$A:$H,6,0)</f>
        <v>Brazil</v>
      </c>
    </row>
    <row r="1053" spans="2:11" x14ac:dyDescent="0.3">
      <c r="B1053" s="25">
        <v>10637</v>
      </c>
      <c r="C1053" s="25" t="s">
        <v>175</v>
      </c>
      <c r="D1053" s="26">
        <v>43362</v>
      </c>
      <c r="E1053" s="25">
        <v>50</v>
      </c>
      <c r="F1053" s="33" t="str">
        <f>VLOOKUP(E1053,Products!$A:$I,2,0)</f>
        <v>Valkoinen suklaa</v>
      </c>
      <c r="G1053" s="27">
        <v>16.25</v>
      </c>
      <c r="H1053" s="25">
        <v>25</v>
      </c>
      <c r="I1053" s="33">
        <f t="shared" si="16"/>
        <v>406.25</v>
      </c>
      <c r="J1053" s="33" t="str">
        <f>VLOOKUP(C1053,Customers!$A:$H,2,0)</f>
        <v>Queen Cozinha</v>
      </c>
      <c r="K1053" s="33" t="str">
        <f>VLOOKUP(C1053,Customers!$A:$H,6,0)</f>
        <v>Brazil</v>
      </c>
    </row>
    <row r="1054" spans="2:11" x14ac:dyDescent="0.3">
      <c r="B1054" s="25">
        <v>10637</v>
      </c>
      <c r="C1054" s="25" t="s">
        <v>175</v>
      </c>
      <c r="D1054" s="26">
        <v>43362</v>
      </c>
      <c r="E1054" s="25">
        <v>56</v>
      </c>
      <c r="F1054" s="33" t="str">
        <f>VLOOKUP(E1054,Products!$A:$I,2,0)</f>
        <v>Gnocchi di nonna Alice</v>
      </c>
      <c r="G1054" s="27">
        <v>38</v>
      </c>
      <c r="H1054" s="25">
        <v>60</v>
      </c>
      <c r="I1054" s="33">
        <f t="shared" si="16"/>
        <v>2280</v>
      </c>
      <c r="J1054" s="33" t="str">
        <f>VLOOKUP(C1054,Customers!$A:$H,2,0)</f>
        <v>Queen Cozinha</v>
      </c>
      <c r="K1054" s="33" t="str">
        <f>VLOOKUP(C1054,Customers!$A:$H,6,0)</f>
        <v>Brazil</v>
      </c>
    </row>
    <row r="1055" spans="2:11" x14ac:dyDescent="0.3">
      <c r="B1055" s="25">
        <v>10638</v>
      </c>
      <c r="C1055" s="25" t="s">
        <v>180</v>
      </c>
      <c r="D1055" s="26">
        <v>43363</v>
      </c>
      <c r="E1055" s="25">
        <v>45</v>
      </c>
      <c r="F1055" s="33" t="str">
        <f>VLOOKUP(E1055,Products!$A:$I,2,0)</f>
        <v>Rřgede sild</v>
      </c>
      <c r="G1055" s="27">
        <v>9.5</v>
      </c>
      <c r="H1055" s="25">
        <v>20</v>
      </c>
      <c r="I1055" s="33">
        <f t="shared" si="16"/>
        <v>190</v>
      </c>
      <c r="J1055" s="33" t="str">
        <f>VLOOKUP(C1055,Customers!$A:$H,2,0)</f>
        <v>LINO-Delicateses</v>
      </c>
      <c r="K1055" s="33" t="str">
        <f>VLOOKUP(C1055,Customers!$A:$H,6,0)</f>
        <v>Venezuela</v>
      </c>
    </row>
    <row r="1056" spans="2:11" x14ac:dyDescent="0.3">
      <c r="B1056" s="25">
        <v>10638</v>
      </c>
      <c r="C1056" s="25" t="s">
        <v>180</v>
      </c>
      <c r="D1056" s="26">
        <v>43363</v>
      </c>
      <c r="E1056" s="25">
        <v>65</v>
      </c>
      <c r="F1056" s="33" t="str">
        <f>VLOOKUP(E1056,Products!$A:$I,2,0)</f>
        <v>Louisiana Fiery Hot Pepper Sauce</v>
      </c>
      <c r="G1056" s="27">
        <v>21.05</v>
      </c>
      <c r="H1056" s="25">
        <v>21</v>
      </c>
      <c r="I1056" s="33">
        <f t="shared" si="16"/>
        <v>442.05</v>
      </c>
      <c r="J1056" s="33" t="str">
        <f>VLOOKUP(C1056,Customers!$A:$H,2,0)</f>
        <v>LINO-Delicateses</v>
      </c>
      <c r="K1056" s="33" t="str">
        <f>VLOOKUP(C1056,Customers!$A:$H,6,0)</f>
        <v>Venezuela</v>
      </c>
    </row>
    <row r="1057" spans="2:11" x14ac:dyDescent="0.3">
      <c r="B1057" s="25">
        <v>10638</v>
      </c>
      <c r="C1057" s="25" t="s">
        <v>180</v>
      </c>
      <c r="D1057" s="26">
        <v>43363</v>
      </c>
      <c r="E1057" s="25">
        <v>72</v>
      </c>
      <c r="F1057" s="33" t="str">
        <f>VLOOKUP(E1057,Products!$A:$I,2,0)</f>
        <v>Mozzarella di Giovanni</v>
      </c>
      <c r="G1057" s="27">
        <v>34.799999999999997</v>
      </c>
      <c r="H1057" s="25">
        <v>60</v>
      </c>
      <c r="I1057" s="33">
        <f t="shared" si="16"/>
        <v>2088</v>
      </c>
      <c r="J1057" s="33" t="str">
        <f>VLOOKUP(C1057,Customers!$A:$H,2,0)</f>
        <v>LINO-Delicateses</v>
      </c>
      <c r="K1057" s="33" t="str">
        <f>VLOOKUP(C1057,Customers!$A:$H,6,0)</f>
        <v>Venezuela</v>
      </c>
    </row>
    <row r="1058" spans="2:11" x14ac:dyDescent="0.3">
      <c r="B1058" s="25">
        <v>10639</v>
      </c>
      <c r="C1058" s="25" t="s">
        <v>178</v>
      </c>
      <c r="D1058" s="26">
        <v>43363</v>
      </c>
      <c r="E1058" s="25">
        <v>18</v>
      </c>
      <c r="F1058" s="33" t="str">
        <f>VLOOKUP(E1058,Products!$A:$I,2,0)</f>
        <v>Carnarvon Tigers</v>
      </c>
      <c r="G1058" s="27">
        <v>62.5</v>
      </c>
      <c r="H1058" s="25">
        <v>8</v>
      </c>
      <c r="I1058" s="33">
        <f t="shared" si="16"/>
        <v>500</v>
      </c>
      <c r="J1058" s="33" t="str">
        <f>VLOOKUP(C1058,Customers!$A:$H,2,0)</f>
        <v>Santé Gourmet</v>
      </c>
      <c r="K1058" s="33" t="str">
        <f>VLOOKUP(C1058,Customers!$A:$H,6,0)</f>
        <v>Norway</v>
      </c>
    </row>
    <row r="1059" spans="2:11" x14ac:dyDescent="0.3">
      <c r="B1059" s="25">
        <v>10640</v>
      </c>
      <c r="C1059" s="25" t="s">
        <v>148</v>
      </c>
      <c r="D1059" s="26">
        <v>43364</v>
      </c>
      <c r="E1059" s="25">
        <v>69</v>
      </c>
      <c r="F1059" s="33" t="str">
        <f>VLOOKUP(E1059,Products!$A:$I,2,0)</f>
        <v>Gudbrandsdalsost</v>
      </c>
      <c r="G1059" s="27">
        <v>36</v>
      </c>
      <c r="H1059" s="25">
        <v>20</v>
      </c>
      <c r="I1059" s="33">
        <f t="shared" si="16"/>
        <v>720</v>
      </c>
      <c r="J1059" s="33" t="str">
        <f>VLOOKUP(C1059,Customers!$A:$H,2,0)</f>
        <v>Die Wandernde Kuh</v>
      </c>
      <c r="K1059" s="33" t="str">
        <f>VLOOKUP(C1059,Customers!$A:$H,6,0)</f>
        <v>Germany</v>
      </c>
    </row>
    <row r="1060" spans="2:11" x14ac:dyDescent="0.3">
      <c r="B1060" s="25">
        <v>10640</v>
      </c>
      <c r="C1060" s="25" t="s">
        <v>148</v>
      </c>
      <c r="D1060" s="26">
        <v>43364</v>
      </c>
      <c r="E1060" s="25">
        <v>70</v>
      </c>
      <c r="F1060" s="33" t="str">
        <f>VLOOKUP(E1060,Products!$A:$I,2,0)</f>
        <v>Outback Lager</v>
      </c>
      <c r="G1060" s="27">
        <v>15</v>
      </c>
      <c r="H1060" s="25">
        <v>15</v>
      </c>
      <c r="I1060" s="33">
        <f t="shared" si="16"/>
        <v>225</v>
      </c>
      <c r="J1060" s="33" t="str">
        <f>VLOOKUP(C1060,Customers!$A:$H,2,0)</f>
        <v>Die Wandernde Kuh</v>
      </c>
      <c r="K1060" s="33" t="str">
        <f>VLOOKUP(C1060,Customers!$A:$H,6,0)</f>
        <v>Germany</v>
      </c>
    </row>
    <row r="1061" spans="2:11" x14ac:dyDescent="0.3">
      <c r="B1061" s="25">
        <v>10641</v>
      </c>
      <c r="C1061" s="25" t="s">
        <v>121</v>
      </c>
      <c r="D1061" s="26">
        <v>43365</v>
      </c>
      <c r="E1061" s="25">
        <v>2</v>
      </c>
      <c r="F1061" s="33" t="str">
        <f>VLOOKUP(E1061,Products!$A:$I,2,0)</f>
        <v>Chang</v>
      </c>
      <c r="G1061" s="27">
        <v>19</v>
      </c>
      <c r="H1061" s="25">
        <v>50</v>
      </c>
      <c r="I1061" s="33">
        <f t="shared" si="16"/>
        <v>950</v>
      </c>
      <c r="J1061" s="33" t="str">
        <f>VLOOKUP(C1061,Customers!$A:$H,2,0)</f>
        <v>HILARIÓN-Abastos</v>
      </c>
      <c r="K1061" s="33" t="str">
        <f>VLOOKUP(C1061,Customers!$A:$H,6,0)</f>
        <v>Venezuela</v>
      </c>
    </row>
    <row r="1062" spans="2:11" x14ac:dyDescent="0.3">
      <c r="B1062" s="25">
        <v>10641</v>
      </c>
      <c r="C1062" s="25" t="s">
        <v>121</v>
      </c>
      <c r="D1062" s="26">
        <v>43365</v>
      </c>
      <c r="E1062" s="25">
        <v>40</v>
      </c>
      <c r="F1062" s="33" t="str">
        <f>VLOOKUP(E1062,Products!$A:$I,2,0)</f>
        <v>Boston Crab Meat</v>
      </c>
      <c r="G1062" s="27">
        <v>18.399999999999999</v>
      </c>
      <c r="H1062" s="25">
        <v>60</v>
      </c>
      <c r="I1062" s="33">
        <f t="shared" si="16"/>
        <v>1104</v>
      </c>
      <c r="J1062" s="33" t="str">
        <f>VLOOKUP(C1062,Customers!$A:$H,2,0)</f>
        <v>HILARIÓN-Abastos</v>
      </c>
      <c r="K1062" s="33" t="str">
        <f>VLOOKUP(C1062,Customers!$A:$H,6,0)</f>
        <v>Venezuela</v>
      </c>
    </row>
    <row r="1063" spans="2:11" x14ac:dyDescent="0.3">
      <c r="B1063" s="25">
        <v>10642</v>
      </c>
      <c r="C1063" s="25" t="s">
        <v>164</v>
      </c>
      <c r="D1063" s="26">
        <v>43365</v>
      </c>
      <c r="E1063" s="25">
        <v>21</v>
      </c>
      <c r="F1063" s="33" t="str">
        <f>VLOOKUP(E1063,Products!$A:$I,2,0)</f>
        <v>Sir Rodney's Scones</v>
      </c>
      <c r="G1063" s="27">
        <v>10</v>
      </c>
      <c r="H1063" s="25">
        <v>30</v>
      </c>
      <c r="I1063" s="33">
        <f t="shared" si="16"/>
        <v>300</v>
      </c>
      <c r="J1063" s="33" t="str">
        <f>VLOOKUP(C1063,Customers!$A:$H,2,0)</f>
        <v>Simons bistro</v>
      </c>
      <c r="K1063" s="33" t="str">
        <f>VLOOKUP(C1063,Customers!$A:$H,6,0)</f>
        <v>Denmark</v>
      </c>
    </row>
    <row r="1064" spans="2:11" x14ac:dyDescent="0.3">
      <c r="B1064" s="25">
        <v>10642</v>
      </c>
      <c r="C1064" s="25" t="s">
        <v>164</v>
      </c>
      <c r="D1064" s="26">
        <v>43365</v>
      </c>
      <c r="E1064" s="25">
        <v>61</v>
      </c>
      <c r="F1064" s="33" t="str">
        <f>VLOOKUP(E1064,Products!$A:$I,2,0)</f>
        <v>Sirop d'érable</v>
      </c>
      <c r="G1064" s="27">
        <v>28.5</v>
      </c>
      <c r="H1064" s="25">
        <v>20</v>
      </c>
      <c r="I1064" s="33">
        <f t="shared" si="16"/>
        <v>570</v>
      </c>
      <c r="J1064" s="33" t="str">
        <f>VLOOKUP(C1064,Customers!$A:$H,2,0)</f>
        <v>Simons bistro</v>
      </c>
      <c r="K1064" s="33" t="str">
        <f>VLOOKUP(C1064,Customers!$A:$H,6,0)</f>
        <v>Denmark</v>
      </c>
    </row>
    <row r="1065" spans="2:11" x14ac:dyDescent="0.3">
      <c r="B1065" s="25">
        <v>10643</v>
      </c>
      <c r="C1065" s="25" t="s">
        <v>198</v>
      </c>
      <c r="D1065" s="26">
        <v>43368</v>
      </c>
      <c r="E1065" s="25">
        <v>28</v>
      </c>
      <c r="F1065" s="33" t="str">
        <f>VLOOKUP(E1065,Products!$A:$I,2,0)</f>
        <v>Rössle Sauerkraut</v>
      </c>
      <c r="G1065" s="27">
        <v>45.6</v>
      </c>
      <c r="H1065" s="25">
        <v>15</v>
      </c>
      <c r="I1065" s="33">
        <f t="shared" si="16"/>
        <v>684</v>
      </c>
      <c r="J1065" s="33" t="str">
        <f>VLOOKUP(C1065,Customers!$A:$H,2,0)</f>
        <v>Alfreds Futterkiste</v>
      </c>
      <c r="K1065" s="33" t="str">
        <f>VLOOKUP(C1065,Customers!$A:$H,6,0)</f>
        <v>Germany</v>
      </c>
    </row>
    <row r="1066" spans="2:11" x14ac:dyDescent="0.3">
      <c r="B1066" s="25">
        <v>10643</v>
      </c>
      <c r="C1066" s="25" t="s">
        <v>198</v>
      </c>
      <c r="D1066" s="26">
        <v>43368</v>
      </c>
      <c r="E1066" s="25">
        <v>39</v>
      </c>
      <c r="F1066" s="33" t="str">
        <f>VLOOKUP(E1066,Products!$A:$I,2,0)</f>
        <v>Chartreuse verte</v>
      </c>
      <c r="G1066" s="27">
        <v>18</v>
      </c>
      <c r="H1066" s="25">
        <v>21</v>
      </c>
      <c r="I1066" s="33">
        <f t="shared" si="16"/>
        <v>378</v>
      </c>
      <c r="J1066" s="33" t="str">
        <f>VLOOKUP(C1066,Customers!$A:$H,2,0)</f>
        <v>Alfreds Futterkiste</v>
      </c>
      <c r="K1066" s="33" t="str">
        <f>VLOOKUP(C1066,Customers!$A:$H,6,0)</f>
        <v>Germany</v>
      </c>
    </row>
    <row r="1067" spans="2:11" x14ac:dyDescent="0.3">
      <c r="B1067" s="25">
        <v>10643</v>
      </c>
      <c r="C1067" s="25" t="s">
        <v>198</v>
      </c>
      <c r="D1067" s="26">
        <v>43368</v>
      </c>
      <c r="E1067" s="25">
        <v>46</v>
      </c>
      <c r="F1067" s="33" t="str">
        <f>VLOOKUP(E1067,Products!$A:$I,2,0)</f>
        <v>Spegesild</v>
      </c>
      <c r="G1067" s="27">
        <v>12</v>
      </c>
      <c r="H1067" s="25">
        <v>2</v>
      </c>
      <c r="I1067" s="33">
        <f t="shared" si="16"/>
        <v>24</v>
      </c>
      <c r="J1067" s="33" t="str">
        <f>VLOOKUP(C1067,Customers!$A:$H,2,0)</f>
        <v>Alfreds Futterkiste</v>
      </c>
      <c r="K1067" s="33" t="str">
        <f>VLOOKUP(C1067,Customers!$A:$H,6,0)</f>
        <v>Germany</v>
      </c>
    </row>
    <row r="1068" spans="2:11" x14ac:dyDescent="0.3">
      <c r="B1068" s="25">
        <v>10644</v>
      </c>
      <c r="C1068" s="25" t="s">
        <v>120</v>
      </c>
      <c r="D1068" s="26">
        <v>43368</v>
      </c>
      <c r="E1068" s="25">
        <v>18</v>
      </c>
      <c r="F1068" s="33" t="str">
        <f>VLOOKUP(E1068,Products!$A:$I,2,0)</f>
        <v>Carnarvon Tigers</v>
      </c>
      <c r="G1068" s="27">
        <v>62.5</v>
      </c>
      <c r="H1068" s="25">
        <v>4</v>
      </c>
      <c r="I1068" s="33">
        <f t="shared" si="16"/>
        <v>250</v>
      </c>
      <c r="J1068" s="33" t="str">
        <f>VLOOKUP(C1068,Customers!$A:$H,2,0)</f>
        <v>Wellington Importadora</v>
      </c>
      <c r="K1068" s="33" t="str">
        <f>VLOOKUP(C1068,Customers!$A:$H,6,0)</f>
        <v>Brazil</v>
      </c>
    </row>
    <row r="1069" spans="2:11" x14ac:dyDescent="0.3">
      <c r="B1069" s="25">
        <v>10644</v>
      </c>
      <c r="C1069" s="25" t="s">
        <v>120</v>
      </c>
      <c r="D1069" s="26">
        <v>43368</v>
      </c>
      <c r="E1069" s="25">
        <v>43</v>
      </c>
      <c r="F1069" s="33" t="str">
        <f>VLOOKUP(E1069,Products!$A:$I,2,0)</f>
        <v>Ipoh Coffee</v>
      </c>
      <c r="G1069" s="27">
        <v>46</v>
      </c>
      <c r="H1069" s="25">
        <v>20</v>
      </c>
      <c r="I1069" s="33">
        <f t="shared" si="16"/>
        <v>920</v>
      </c>
      <c r="J1069" s="33" t="str">
        <f>VLOOKUP(C1069,Customers!$A:$H,2,0)</f>
        <v>Wellington Importadora</v>
      </c>
      <c r="K1069" s="33" t="str">
        <f>VLOOKUP(C1069,Customers!$A:$H,6,0)</f>
        <v>Brazil</v>
      </c>
    </row>
    <row r="1070" spans="2:11" x14ac:dyDescent="0.3">
      <c r="B1070" s="25">
        <v>10644</v>
      </c>
      <c r="C1070" s="25" t="s">
        <v>120</v>
      </c>
      <c r="D1070" s="26">
        <v>43368</v>
      </c>
      <c r="E1070" s="25">
        <v>46</v>
      </c>
      <c r="F1070" s="33" t="str">
        <f>VLOOKUP(E1070,Products!$A:$I,2,0)</f>
        <v>Spegesild</v>
      </c>
      <c r="G1070" s="27">
        <v>12</v>
      </c>
      <c r="H1070" s="25">
        <v>21</v>
      </c>
      <c r="I1070" s="33">
        <f t="shared" si="16"/>
        <v>252</v>
      </c>
      <c r="J1070" s="33" t="str">
        <f>VLOOKUP(C1070,Customers!$A:$H,2,0)</f>
        <v>Wellington Importadora</v>
      </c>
      <c r="K1070" s="33" t="str">
        <f>VLOOKUP(C1070,Customers!$A:$H,6,0)</f>
        <v>Brazil</v>
      </c>
    </row>
    <row r="1071" spans="2:11" x14ac:dyDescent="0.3">
      <c r="B1071" s="25">
        <v>10645</v>
      </c>
      <c r="C1071" s="25" t="s">
        <v>115</v>
      </c>
      <c r="D1071" s="26">
        <v>43369</v>
      </c>
      <c r="E1071" s="25">
        <v>18</v>
      </c>
      <c r="F1071" s="33" t="str">
        <f>VLOOKUP(E1071,Products!$A:$I,2,0)</f>
        <v>Carnarvon Tigers</v>
      </c>
      <c r="G1071" s="27">
        <v>62.5</v>
      </c>
      <c r="H1071" s="25">
        <v>20</v>
      </c>
      <c r="I1071" s="33">
        <f t="shared" si="16"/>
        <v>1250</v>
      </c>
      <c r="J1071" s="33" t="str">
        <f>VLOOKUP(C1071,Customers!$A:$H,2,0)</f>
        <v>Hanari Carnes</v>
      </c>
      <c r="K1071" s="33" t="str">
        <f>VLOOKUP(C1071,Customers!$A:$H,6,0)</f>
        <v>Brazil</v>
      </c>
    </row>
    <row r="1072" spans="2:11" x14ac:dyDescent="0.3">
      <c r="B1072" s="25">
        <v>10645</v>
      </c>
      <c r="C1072" s="25" t="s">
        <v>115</v>
      </c>
      <c r="D1072" s="26">
        <v>43369</v>
      </c>
      <c r="E1072" s="25">
        <v>36</v>
      </c>
      <c r="F1072" s="33" t="str">
        <f>VLOOKUP(E1072,Products!$A:$I,2,0)</f>
        <v>Inlagd Sill</v>
      </c>
      <c r="G1072" s="27">
        <v>19</v>
      </c>
      <c r="H1072" s="25">
        <v>15</v>
      </c>
      <c r="I1072" s="33">
        <f t="shared" si="16"/>
        <v>285</v>
      </c>
      <c r="J1072" s="33" t="str">
        <f>VLOOKUP(C1072,Customers!$A:$H,2,0)</f>
        <v>Hanari Carnes</v>
      </c>
      <c r="K1072" s="33" t="str">
        <f>VLOOKUP(C1072,Customers!$A:$H,6,0)</f>
        <v>Brazil</v>
      </c>
    </row>
    <row r="1073" spans="2:11" x14ac:dyDescent="0.3">
      <c r="B1073" s="25">
        <v>10646</v>
      </c>
      <c r="C1073" s="25" t="s">
        <v>147</v>
      </c>
      <c r="D1073" s="26">
        <v>43370</v>
      </c>
      <c r="E1073" s="25">
        <v>1</v>
      </c>
      <c r="F1073" s="33" t="str">
        <f>VLOOKUP(E1073,Products!$A:$I,2,0)</f>
        <v>Chai</v>
      </c>
      <c r="G1073" s="27">
        <v>18</v>
      </c>
      <c r="H1073" s="25">
        <v>15</v>
      </c>
      <c r="I1073" s="33">
        <f t="shared" si="16"/>
        <v>270</v>
      </c>
      <c r="J1073" s="33" t="str">
        <f>VLOOKUP(C1073,Customers!$A:$H,2,0)</f>
        <v>Hungry Owl All-Night Grocers</v>
      </c>
      <c r="K1073" s="33" t="str">
        <f>VLOOKUP(C1073,Customers!$A:$H,6,0)</f>
        <v>Ireland</v>
      </c>
    </row>
    <row r="1074" spans="2:11" x14ac:dyDescent="0.3">
      <c r="B1074" s="25">
        <v>10646</v>
      </c>
      <c r="C1074" s="25" t="s">
        <v>147</v>
      </c>
      <c r="D1074" s="26">
        <v>43370</v>
      </c>
      <c r="E1074" s="25">
        <v>10</v>
      </c>
      <c r="F1074" s="33" t="str">
        <f>VLOOKUP(E1074,Products!$A:$I,2,0)</f>
        <v>Ikura</v>
      </c>
      <c r="G1074" s="27">
        <v>31</v>
      </c>
      <c r="H1074" s="25">
        <v>18</v>
      </c>
      <c r="I1074" s="33">
        <f t="shared" si="16"/>
        <v>558</v>
      </c>
      <c r="J1074" s="33" t="str">
        <f>VLOOKUP(C1074,Customers!$A:$H,2,0)</f>
        <v>Hungry Owl All-Night Grocers</v>
      </c>
      <c r="K1074" s="33" t="str">
        <f>VLOOKUP(C1074,Customers!$A:$H,6,0)</f>
        <v>Ireland</v>
      </c>
    </row>
    <row r="1075" spans="2:11" x14ac:dyDescent="0.3">
      <c r="B1075" s="25">
        <v>10646</v>
      </c>
      <c r="C1075" s="25" t="s">
        <v>147</v>
      </c>
      <c r="D1075" s="26">
        <v>43370</v>
      </c>
      <c r="E1075" s="25">
        <v>71</v>
      </c>
      <c r="F1075" s="33" t="str">
        <f>VLOOKUP(E1075,Products!$A:$I,2,0)</f>
        <v>Flřtemysost</v>
      </c>
      <c r="G1075" s="27">
        <v>21.5</v>
      </c>
      <c r="H1075" s="25">
        <v>30</v>
      </c>
      <c r="I1075" s="33">
        <f t="shared" si="16"/>
        <v>645</v>
      </c>
      <c r="J1075" s="33" t="str">
        <f>VLOOKUP(C1075,Customers!$A:$H,2,0)</f>
        <v>Hungry Owl All-Night Grocers</v>
      </c>
      <c r="K1075" s="33" t="str">
        <f>VLOOKUP(C1075,Customers!$A:$H,6,0)</f>
        <v>Ireland</v>
      </c>
    </row>
    <row r="1076" spans="2:11" x14ac:dyDescent="0.3">
      <c r="B1076" s="25">
        <v>10646</v>
      </c>
      <c r="C1076" s="25" t="s">
        <v>147</v>
      </c>
      <c r="D1076" s="26">
        <v>43370</v>
      </c>
      <c r="E1076" s="25">
        <v>77</v>
      </c>
      <c r="F1076" s="33" t="str">
        <f>VLOOKUP(E1076,Products!$A:$I,2,0)</f>
        <v>Original Frankfurter grüne Soße</v>
      </c>
      <c r="G1076" s="27">
        <v>13</v>
      </c>
      <c r="H1076" s="25">
        <v>35</v>
      </c>
      <c r="I1076" s="33">
        <f t="shared" si="16"/>
        <v>455</v>
      </c>
      <c r="J1076" s="33" t="str">
        <f>VLOOKUP(C1076,Customers!$A:$H,2,0)</f>
        <v>Hungry Owl All-Night Grocers</v>
      </c>
      <c r="K1076" s="33" t="str">
        <f>VLOOKUP(C1076,Customers!$A:$H,6,0)</f>
        <v>Ireland</v>
      </c>
    </row>
    <row r="1077" spans="2:11" x14ac:dyDescent="0.3">
      <c r="B1077" s="25">
        <v>10647</v>
      </c>
      <c r="C1077" s="25" t="s">
        <v>125</v>
      </c>
      <c r="D1077" s="26">
        <v>43370</v>
      </c>
      <c r="E1077" s="25">
        <v>19</v>
      </c>
      <c r="F1077" s="33" t="str">
        <f>VLOOKUP(E1077,Products!$A:$I,2,0)</f>
        <v>Teatime Chocolate Biscuits</v>
      </c>
      <c r="G1077" s="27">
        <v>9.1999999999999993</v>
      </c>
      <c r="H1077" s="25">
        <v>30</v>
      </c>
      <c r="I1077" s="33">
        <f t="shared" si="16"/>
        <v>276</v>
      </c>
      <c r="J1077" s="33" t="str">
        <f>VLOOKUP(C1077,Customers!$A:$H,2,0)</f>
        <v>Que Delícia</v>
      </c>
      <c r="K1077" s="33" t="str">
        <f>VLOOKUP(C1077,Customers!$A:$H,6,0)</f>
        <v>Brazil</v>
      </c>
    </row>
    <row r="1078" spans="2:11" x14ac:dyDescent="0.3">
      <c r="B1078" s="25">
        <v>10647</v>
      </c>
      <c r="C1078" s="25" t="s">
        <v>125</v>
      </c>
      <c r="D1078" s="26">
        <v>43370</v>
      </c>
      <c r="E1078" s="25">
        <v>39</v>
      </c>
      <c r="F1078" s="33" t="str">
        <f>VLOOKUP(E1078,Products!$A:$I,2,0)</f>
        <v>Chartreuse verte</v>
      </c>
      <c r="G1078" s="27">
        <v>18</v>
      </c>
      <c r="H1078" s="25">
        <v>20</v>
      </c>
      <c r="I1078" s="33">
        <f t="shared" si="16"/>
        <v>360</v>
      </c>
      <c r="J1078" s="33" t="str">
        <f>VLOOKUP(C1078,Customers!$A:$H,2,0)</f>
        <v>Que Delícia</v>
      </c>
      <c r="K1078" s="33" t="str">
        <f>VLOOKUP(C1078,Customers!$A:$H,6,0)</f>
        <v>Brazil</v>
      </c>
    </row>
    <row r="1079" spans="2:11" x14ac:dyDescent="0.3">
      <c r="B1079" s="25">
        <v>10648</v>
      </c>
      <c r="C1079" s="25" t="s">
        <v>142</v>
      </c>
      <c r="D1079" s="26">
        <v>43371</v>
      </c>
      <c r="E1079" s="25">
        <v>22</v>
      </c>
      <c r="F1079" s="33" t="str">
        <f>VLOOKUP(E1079,Products!$A:$I,2,0)</f>
        <v>Gustaf's Knäckebröd</v>
      </c>
      <c r="G1079" s="27">
        <v>21</v>
      </c>
      <c r="H1079" s="25">
        <v>15</v>
      </c>
      <c r="I1079" s="33">
        <f t="shared" si="16"/>
        <v>315</v>
      </c>
      <c r="J1079" s="33" t="str">
        <f>VLOOKUP(C1079,Customers!$A:$H,2,0)</f>
        <v>Ricardo Adocicados</v>
      </c>
      <c r="K1079" s="33" t="str">
        <f>VLOOKUP(C1079,Customers!$A:$H,6,0)</f>
        <v>Brazil</v>
      </c>
    </row>
    <row r="1080" spans="2:11" x14ac:dyDescent="0.3">
      <c r="B1080" s="25">
        <v>10648</v>
      </c>
      <c r="C1080" s="25" t="s">
        <v>142</v>
      </c>
      <c r="D1080" s="26">
        <v>43371</v>
      </c>
      <c r="E1080" s="25">
        <v>24</v>
      </c>
      <c r="F1080" s="33" t="str">
        <f>VLOOKUP(E1080,Products!$A:$I,2,0)</f>
        <v>Guaraná Fantástica</v>
      </c>
      <c r="G1080" s="27">
        <v>4.5</v>
      </c>
      <c r="H1080" s="25">
        <v>15</v>
      </c>
      <c r="I1080" s="33">
        <f t="shared" si="16"/>
        <v>67.5</v>
      </c>
      <c r="J1080" s="33" t="str">
        <f>VLOOKUP(C1080,Customers!$A:$H,2,0)</f>
        <v>Ricardo Adocicados</v>
      </c>
      <c r="K1080" s="33" t="str">
        <f>VLOOKUP(C1080,Customers!$A:$H,6,0)</f>
        <v>Brazil</v>
      </c>
    </row>
    <row r="1081" spans="2:11" x14ac:dyDescent="0.3">
      <c r="B1081" s="25">
        <v>10649</v>
      </c>
      <c r="C1081" s="25" t="s">
        <v>193</v>
      </c>
      <c r="D1081" s="26">
        <v>43371</v>
      </c>
      <c r="E1081" s="25">
        <v>28</v>
      </c>
      <c r="F1081" s="33" t="str">
        <f>VLOOKUP(E1081,Products!$A:$I,2,0)</f>
        <v>Rössle Sauerkraut</v>
      </c>
      <c r="G1081" s="27">
        <v>45.6</v>
      </c>
      <c r="H1081" s="25">
        <v>20</v>
      </c>
      <c r="I1081" s="33">
        <f t="shared" si="16"/>
        <v>912</v>
      </c>
      <c r="J1081" s="33" t="str">
        <f>VLOOKUP(C1081,Customers!$A:$H,2,0)</f>
        <v>Maison Dewey</v>
      </c>
      <c r="K1081" s="33" t="str">
        <f>VLOOKUP(C1081,Customers!$A:$H,6,0)</f>
        <v>Belgium</v>
      </c>
    </row>
    <row r="1082" spans="2:11" x14ac:dyDescent="0.3">
      <c r="B1082" s="25">
        <v>10649</v>
      </c>
      <c r="C1082" s="25" t="s">
        <v>193</v>
      </c>
      <c r="D1082" s="26">
        <v>43371</v>
      </c>
      <c r="E1082" s="25">
        <v>72</v>
      </c>
      <c r="F1082" s="33" t="str">
        <f>VLOOKUP(E1082,Products!$A:$I,2,0)</f>
        <v>Mozzarella di Giovanni</v>
      </c>
      <c r="G1082" s="27">
        <v>34.799999999999997</v>
      </c>
      <c r="H1082" s="25">
        <v>15</v>
      </c>
      <c r="I1082" s="33">
        <f t="shared" si="16"/>
        <v>522</v>
      </c>
      <c r="J1082" s="33" t="str">
        <f>VLOOKUP(C1082,Customers!$A:$H,2,0)</f>
        <v>Maison Dewey</v>
      </c>
      <c r="K1082" s="33" t="str">
        <f>VLOOKUP(C1082,Customers!$A:$H,6,0)</f>
        <v>Belgium</v>
      </c>
    </row>
    <row r="1083" spans="2:11" x14ac:dyDescent="0.3">
      <c r="B1083" s="25">
        <v>10650</v>
      </c>
      <c r="C1083" s="25" t="s">
        <v>165</v>
      </c>
      <c r="D1083" s="26">
        <v>43372</v>
      </c>
      <c r="E1083" s="25">
        <v>30</v>
      </c>
      <c r="F1083" s="33" t="str">
        <f>VLOOKUP(E1083,Products!$A:$I,2,0)</f>
        <v>Nord-Ost Matjeshering</v>
      </c>
      <c r="G1083" s="27">
        <v>25.89</v>
      </c>
      <c r="H1083" s="25">
        <v>30</v>
      </c>
      <c r="I1083" s="33">
        <f t="shared" si="16"/>
        <v>776.7</v>
      </c>
      <c r="J1083" s="33" t="str">
        <f>VLOOKUP(C1083,Customers!$A:$H,2,0)</f>
        <v>Familia Arquibaldo</v>
      </c>
      <c r="K1083" s="33" t="str">
        <f>VLOOKUP(C1083,Customers!$A:$H,6,0)</f>
        <v>Brazil</v>
      </c>
    </row>
    <row r="1084" spans="2:11" x14ac:dyDescent="0.3">
      <c r="B1084" s="25">
        <v>10650</v>
      </c>
      <c r="C1084" s="25" t="s">
        <v>165</v>
      </c>
      <c r="D1084" s="26">
        <v>43372</v>
      </c>
      <c r="E1084" s="25">
        <v>53</v>
      </c>
      <c r="F1084" s="33" t="str">
        <f>VLOOKUP(E1084,Products!$A:$I,2,0)</f>
        <v>Perth Pasties</v>
      </c>
      <c r="G1084" s="27">
        <v>32.799999999999997</v>
      </c>
      <c r="H1084" s="25">
        <v>25</v>
      </c>
      <c r="I1084" s="33">
        <f t="shared" si="16"/>
        <v>819.99999999999989</v>
      </c>
      <c r="J1084" s="33" t="str">
        <f>VLOOKUP(C1084,Customers!$A:$H,2,0)</f>
        <v>Familia Arquibaldo</v>
      </c>
      <c r="K1084" s="33" t="str">
        <f>VLOOKUP(C1084,Customers!$A:$H,6,0)</f>
        <v>Brazil</v>
      </c>
    </row>
    <row r="1085" spans="2:11" x14ac:dyDescent="0.3">
      <c r="B1085" s="25">
        <v>10650</v>
      </c>
      <c r="C1085" s="25" t="s">
        <v>165</v>
      </c>
      <c r="D1085" s="26">
        <v>43372</v>
      </c>
      <c r="E1085" s="25">
        <v>54</v>
      </c>
      <c r="F1085" s="33" t="str">
        <f>VLOOKUP(E1085,Products!$A:$I,2,0)</f>
        <v>Tourtičre</v>
      </c>
      <c r="G1085" s="27">
        <v>7.45</v>
      </c>
      <c r="H1085" s="25">
        <v>30</v>
      </c>
      <c r="I1085" s="33">
        <f t="shared" si="16"/>
        <v>223.5</v>
      </c>
      <c r="J1085" s="33" t="str">
        <f>VLOOKUP(C1085,Customers!$A:$H,2,0)</f>
        <v>Familia Arquibaldo</v>
      </c>
      <c r="K1085" s="33" t="str">
        <f>VLOOKUP(C1085,Customers!$A:$H,6,0)</f>
        <v>Brazil</v>
      </c>
    </row>
    <row r="1086" spans="2:11" x14ac:dyDescent="0.3">
      <c r="B1086" s="25">
        <v>10651</v>
      </c>
      <c r="C1086" s="25" t="s">
        <v>148</v>
      </c>
      <c r="D1086" s="26">
        <v>43375</v>
      </c>
      <c r="E1086" s="25">
        <v>19</v>
      </c>
      <c r="F1086" s="33" t="str">
        <f>VLOOKUP(E1086,Products!$A:$I,2,0)</f>
        <v>Teatime Chocolate Biscuits</v>
      </c>
      <c r="G1086" s="27">
        <v>9.1999999999999993</v>
      </c>
      <c r="H1086" s="25">
        <v>12</v>
      </c>
      <c r="I1086" s="33">
        <f t="shared" si="16"/>
        <v>110.39999999999999</v>
      </c>
      <c r="J1086" s="33" t="str">
        <f>VLOOKUP(C1086,Customers!$A:$H,2,0)</f>
        <v>Die Wandernde Kuh</v>
      </c>
      <c r="K1086" s="33" t="str">
        <f>VLOOKUP(C1086,Customers!$A:$H,6,0)</f>
        <v>Germany</v>
      </c>
    </row>
    <row r="1087" spans="2:11" x14ac:dyDescent="0.3">
      <c r="B1087" s="25">
        <v>10651</v>
      </c>
      <c r="C1087" s="25" t="s">
        <v>148</v>
      </c>
      <c r="D1087" s="26">
        <v>43375</v>
      </c>
      <c r="E1087" s="25">
        <v>22</v>
      </c>
      <c r="F1087" s="33" t="str">
        <f>VLOOKUP(E1087,Products!$A:$I,2,0)</f>
        <v>Gustaf's Knäckebröd</v>
      </c>
      <c r="G1087" s="27">
        <v>21</v>
      </c>
      <c r="H1087" s="25">
        <v>20</v>
      </c>
      <c r="I1087" s="33">
        <f t="shared" si="16"/>
        <v>420</v>
      </c>
      <c r="J1087" s="33" t="str">
        <f>VLOOKUP(C1087,Customers!$A:$H,2,0)</f>
        <v>Die Wandernde Kuh</v>
      </c>
      <c r="K1087" s="33" t="str">
        <f>VLOOKUP(C1087,Customers!$A:$H,6,0)</f>
        <v>Germany</v>
      </c>
    </row>
    <row r="1088" spans="2:11" x14ac:dyDescent="0.3">
      <c r="B1088" s="25">
        <v>10652</v>
      </c>
      <c r="C1088" s="25" t="s">
        <v>184</v>
      </c>
      <c r="D1088" s="26">
        <v>43375</v>
      </c>
      <c r="E1088" s="25">
        <v>30</v>
      </c>
      <c r="F1088" s="33" t="str">
        <f>VLOOKUP(E1088,Products!$A:$I,2,0)</f>
        <v>Nord-Ost Matjeshering</v>
      </c>
      <c r="G1088" s="27">
        <v>25.89</v>
      </c>
      <c r="H1088" s="25">
        <v>2</v>
      </c>
      <c r="I1088" s="33">
        <f t="shared" si="16"/>
        <v>51.78</v>
      </c>
      <c r="J1088" s="33" t="str">
        <f>VLOOKUP(C1088,Customers!$A:$H,2,0)</f>
        <v>Gourmet Lanchonetes</v>
      </c>
      <c r="K1088" s="33" t="str">
        <f>VLOOKUP(C1088,Customers!$A:$H,6,0)</f>
        <v>Brazil</v>
      </c>
    </row>
    <row r="1089" spans="2:11" x14ac:dyDescent="0.3">
      <c r="B1089" s="25">
        <v>10652</v>
      </c>
      <c r="C1089" s="25" t="s">
        <v>184</v>
      </c>
      <c r="D1089" s="26">
        <v>43375</v>
      </c>
      <c r="E1089" s="25">
        <v>42</v>
      </c>
      <c r="F1089" s="33" t="str">
        <f>VLOOKUP(E1089,Products!$A:$I,2,0)</f>
        <v>Singaporean Hokkien Fried Mee</v>
      </c>
      <c r="G1089" s="27">
        <v>14</v>
      </c>
      <c r="H1089" s="25">
        <v>20</v>
      </c>
      <c r="I1089" s="33">
        <f t="shared" si="16"/>
        <v>280</v>
      </c>
      <c r="J1089" s="33" t="str">
        <f>VLOOKUP(C1089,Customers!$A:$H,2,0)</f>
        <v>Gourmet Lanchonetes</v>
      </c>
      <c r="K1089" s="33" t="str">
        <f>VLOOKUP(C1089,Customers!$A:$H,6,0)</f>
        <v>Brazil</v>
      </c>
    </row>
    <row r="1090" spans="2:11" x14ac:dyDescent="0.3">
      <c r="B1090" s="25">
        <v>10653</v>
      </c>
      <c r="C1090" s="25" t="s">
        <v>130</v>
      </c>
      <c r="D1090" s="26">
        <v>43376</v>
      </c>
      <c r="E1090" s="25">
        <v>16</v>
      </c>
      <c r="F1090" s="33" t="str">
        <f>VLOOKUP(E1090,Products!$A:$I,2,0)</f>
        <v>Pavlova</v>
      </c>
      <c r="G1090" s="27">
        <v>17.45</v>
      </c>
      <c r="H1090" s="25">
        <v>30</v>
      </c>
      <c r="I1090" s="33">
        <f t="shared" si="16"/>
        <v>523.5</v>
      </c>
      <c r="J1090" s="33" t="str">
        <f>VLOOKUP(C1090,Customers!$A:$H,2,0)</f>
        <v>Frankenversand</v>
      </c>
      <c r="K1090" s="33" t="str">
        <f>VLOOKUP(C1090,Customers!$A:$H,6,0)</f>
        <v>Germany</v>
      </c>
    </row>
    <row r="1091" spans="2:11" x14ac:dyDescent="0.3">
      <c r="B1091" s="25">
        <v>10653</v>
      </c>
      <c r="C1091" s="25" t="s">
        <v>130</v>
      </c>
      <c r="D1091" s="26">
        <v>43376</v>
      </c>
      <c r="E1091" s="25">
        <v>60</v>
      </c>
      <c r="F1091" s="33" t="str">
        <f>VLOOKUP(E1091,Products!$A:$I,2,0)</f>
        <v>Camembert Pierrot</v>
      </c>
      <c r="G1091" s="27">
        <v>34</v>
      </c>
      <c r="H1091" s="25">
        <v>20</v>
      </c>
      <c r="I1091" s="33">
        <f t="shared" si="16"/>
        <v>680</v>
      </c>
      <c r="J1091" s="33" t="str">
        <f>VLOOKUP(C1091,Customers!$A:$H,2,0)</f>
        <v>Frankenversand</v>
      </c>
      <c r="K1091" s="33" t="str">
        <f>VLOOKUP(C1091,Customers!$A:$H,6,0)</f>
        <v>Germany</v>
      </c>
    </row>
    <row r="1092" spans="2:11" x14ac:dyDescent="0.3">
      <c r="B1092" s="25">
        <v>10654</v>
      </c>
      <c r="C1092" s="25" t="s">
        <v>138</v>
      </c>
      <c r="D1092" s="26">
        <v>43376</v>
      </c>
      <c r="E1092" s="25">
        <v>4</v>
      </c>
      <c r="F1092" s="33" t="str">
        <f>VLOOKUP(E1092,Products!$A:$I,2,0)</f>
        <v>Chef Anton's Cajun Seasoning</v>
      </c>
      <c r="G1092" s="27">
        <v>22</v>
      </c>
      <c r="H1092" s="25">
        <v>12</v>
      </c>
      <c r="I1092" s="33">
        <f t="shared" si="16"/>
        <v>264</v>
      </c>
      <c r="J1092" s="33" t="str">
        <f>VLOOKUP(C1092,Customers!$A:$H,2,0)</f>
        <v>Berglunds snabbköp</v>
      </c>
      <c r="K1092" s="33" t="str">
        <f>VLOOKUP(C1092,Customers!$A:$H,6,0)</f>
        <v>Sweden</v>
      </c>
    </row>
    <row r="1093" spans="2:11" x14ac:dyDescent="0.3">
      <c r="B1093" s="25">
        <v>10654</v>
      </c>
      <c r="C1093" s="25" t="s">
        <v>138</v>
      </c>
      <c r="D1093" s="26">
        <v>43376</v>
      </c>
      <c r="E1093" s="25">
        <v>39</v>
      </c>
      <c r="F1093" s="33" t="str">
        <f>VLOOKUP(E1093,Products!$A:$I,2,0)</f>
        <v>Chartreuse verte</v>
      </c>
      <c r="G1093" s="27">
        <v>18</v>
      </c>
      <c r="H1093" s="25">
        <v>20</v>
      </c>
      <c r="I1093" s="33">
        <f t="shared" si="16"/>
        <v>360</v>
      </c>
      <c r="J1093" s="33" t="str">
        <f>VLOOKUP(C1093,Customers!$A:$H,2,0)</f>
        <v>Berglunds snabbköp</v>
      </c>
      <c r="K1093" s="33" t="str">
        <f>VLOOKUP(C1093,Customers!$A:$H,6,0)</f>
        <v>Sweden</v>
      </c>
    </row>
    <row r="1094" spans="2:11" x14ac:dyDescent="0.3">
      <c r="B1094" s="25">
        <v>10654</v>
      </c>
      <c r="C1094" s="25" t="s">
        <v>138</v>
      </c>
      <c r="D1094" s="26">
        <v>43376</v>
      </c>
      <c r="E1094" s="25">
        <v>54</v>
      </c>
      <c r="F1094" s="33" t="str">
        <f>VLOOKUP(E1094,Products!$A:$I,2,0)</f>
        <v>Tourtičre</v>
      </c>
      <c r="G1094" s="27">
        <v>7.45</v>
      </c>
      <c r="H1094" s="25">
        <v>6</v>
      </c>
      <c r="I1094" s="33">
        <f t="shared" si="16"/>
        <v>44.7</v>
      </c>
      <c r="J1094" s="33" t="str">
        <f>VLOOKUP(C1094,Customers!$A:$H,2,0)</f>
        <v>Berglunds snabbköp</v>
      </c>
      <c r="K1094" s="33" t="str">
        <f>VLOOKUP(C1094,Customers!$A:$H,6,0)</f>
        <v>Sweden</v>
      </c>
    </row>
    <row r="1095" spans="2:11" x14ac:dyDescent="0.3">
      <c r="B1095" s="25">
        <v>10655</v>
      </c>
      <c r="C1095" s="25" t="s">
        <v>143</v>
      </c>
      <c r="D1095" s="26">
        <v>43377</v>
      </c>
      <c r="E1095" s="25">
        <v>41</v>
      </c>
      <c r="F1095" s="33" t="str">
        <f>VLOOKUP(E1095,Products!$A:$I,2,0)</f>
        <v>Jack's New England Clam Chowder</v>
      </c>
      <c r="G1095" s="27">
        <v>9.65</v>
      </c>
      <c r="H1095" s="25">
        <v>20</v>
      </c>
      <c r="I1095" s="33">
        <f t="shared" si="16"/>
        <v>193</v>
      </c>
      <c r="J1095" s="33" t="str">
        <f>VLOOKUP(C1095,Customers!$A:$H,2,0)</f>
        <v>Reggiani Caseifici</v>
      </c>
      <c r="K1095" s="33" t="str">
        <f>VLOOKUP(C1095,Customers!$A:$H,6,0)</f>
        <v>Italy</v>
      </c>
    </row>
    <row r="1096" spans="2:11" x14ac:dyDescent="0.3">
      <c r="B1096" s="25">
        <v>10656</v>
      </c>
      <c r="C1096" s="25" t="s">
        <v>192</v>
      </c>
      <c r="D1096" s="26">
        <v>43378</v>
      </c>
      <c r="E1096" s="25">
        <v>14</v>
      </c>
      <c r="F1096" s="33" t="str">
        <f>VLOOKUP(E1096,Products!$A:$I,2,0)</f>
        <v>Tofu</v>
      </c>
      <c r="G1096" s="27">
        <v>23.25</v>
      </c>
      <c r="H1096" s="25">
        <v>3</v>
      </c>
      <c r="I1096" s="33">
        <f t="shared" si="16"/>
        <v>69.75</v>
      </c>
      <c r="J1096" s="33" t="str">
        <f>VLOOKUP(C1096,Customers!$A:$H,2,0)</f>
        <v>Great Lakes Food Market</v>
      </c>
      <c r="K1096" s="33" t="str">
        <f>VLOOKUP(C1096,Customers!$A:$H,6,0)</f>
        <v>USA</v>
      </c>
    </row>
    <row r="1097" spans="2:11" x14ac:dyDescent="0.3">
      <c r="B1097" s="25">
        <v>10656</v>
      </c>
      <c r="C1097" s="25" t="s">
        <v>192</v>
      </c>
      <c r="D1097" s="26">
        <v>43378</v>
      </c>
      <c r="E1097" s="25">
        <v>44</v>
      </c>
      <c r="F1097" s="33" t="str">
        <f>VLOOKUP(E1097,Products!$A:$I,2,0)</f>
        <v>Gula Malacca</v>
      </c>
      <c r="G1097" s="27">
        <v>19.45</v>
      </c>
      <c r="H1097" s="25">
        <v>28</v>
      </c>
      <c r="I1097" s="33">
        <f t="shared" si="16"/>
        <v>544.6</v>
      </c>
      <c r="J1097" s="33" t="str">
        <f>VLOOKUP(C1097,Customers!$A:$H,2,0)</f>
        <v>Great Lakes Food Market</v>
      </c>
      <c r="K1097" s="33" t="str">
        <f>VLOOKUP(C1097,Customers!$A:$H,6,0)</f>
        <v>USA</v>
      </c>
    </row>
    <row r="1098" spans="2:11" x14ac:dyDescent="0.3">
      <c r="B1098" s="25">
        <v>10656</v>
      </c>
      <c r="C1098" s="25" t="s">
        <v>192</v>
      </c>
      <c r="D1098" s="26">
        <v>43378</v>
      </c>
      <c r="E1098" s="25">
        <v>47</v>
      </c>
      <c r="F1098" s="33" t="str">
        <f>VLOOKUP(E1098,Products!$A:$I,2,0)</f>
        <v>Zaanse koeken</v>
      </c>
      <c r="G1098" s="27">
        <v>9.5</v>
      </c>
      <c r="H1098" s="25">
        <v>6</v>
      </c>
      <c r="I1098" s="33">
        <f t="shared" si="16"/>
        <v>57</v>
      </c>
      <c r="J1098" s="33" t="str">
        <f>VLOOKUP(C1098,Customers!$A:$H,2,0)</f>
        <v>Great Lakes Food Market</v>
      </c>
      <c r="K1098" s="33" t="str">
        <f>VLOOKUP(C1098,Customers!$A:$H,6,0)</f>
        <v>USA</v>
      </c>
    </row>
    <row r="1099" spans="2:11" x14ac:dyDescent="0.3">
      <c r="B1099" s="25">
        <v>10657</v>
      </c>
      <c r="C1099" s="25" t="s">
        <v>158</v>
      </c>
      <c r="D1099" s="26">
        <v>43378</v>
      </c>
      <c r="E1099" s="25">
        <v>15</v>
      </c>
      <c r="F1099" s="33" t="str">
        <f>VLOOKUP(E1099,Products!$A:$I,2,0)</f>
        <v>Genen Shouyu</v>
      </c>
      <c r="G1099" s="27">
        <v>15.5</v>
      </c>
      <c r="H1099" s="25">
        <v>50</v>
      </c>
      <c r="I1099" s="33">
        <f t="shared" si="16"/>
        <v>775</v>
      </c>
      <c r="J1099" s="33" t="str">
        <f>VLOOKUP(C1099,Customers!$A:$H,2,0)</f>
        <v>Save-a-lot Markets</v>
      </c>
      <c r="K1099" s="33" t="str">
        <f>VLOOKUP(C1099,Customers!$A:$H,6,0)</f>
        <v>USA</v>
      </c>
    </row>
    <row r="1100" spans="2:11" x14ac:dyDescent="0.3">
      <c r="B1100" s="25">
        <v>10657</v>
      </c>
      <c r="C1100" s="25" t="s">
        <v>158</v>
      </c>
      <c r="D1100" s="26">
        <v>43378</v>
      </c>
      <c r="E1100" s="25">
        <v>41</v>
      </c>
      <c r="F1100" s="33" t="str">
        <f>VLOOKUP(E1100,Products!$A:$I,2,0)</f>
        <v>Jack's New England Clam Chowder</v>
      </c>
      <c r="G1100" s="27">
        <v>9.65</v>
      </c>
      <c r="H1100" s="25">
        <v>24</v>
      </c>
      <c r="I1100" s="33">
        <f t="shared" si="16"/>
        <v>231.60000000000002</v>
      </c>
      <c r="J1100" s="33" t="str">
        <f>VLOOKUP(C1100,Customers!$A:$H,2,0)</f>
        <v>Save-a-lot Markets</v>
      </c>
      <c r="K1100" s="33" t="str">
        <f>VLOOKUP(C1100,Customers!$A:$H,6,0)</f>
        <v>USA</v>
      </c>
    </row>
    <row r="1101" spans="2:11" x14ac:dyDescent="0.3">
      <c r="B1101" s="25">
        <v>10657</v>
      </c>
      <c r="C1101" s="25" t="s">
        <v>158</v>
      </c>
      <c r="D1101" s="26">
        <v>43378</v>
      </c>
      <c r="E1101" s="25">
        <v>46</v>
      </c>
      <c r="F1101" s="33" t="str">
        <f>VLOOKUP(E1101,Products!$A:$I,2,0)</f>
        <v>Spegesild</v>
      </c>
      <c r="G1101" s="27">
        <v>12</v>
      </c>
      <c r="H1101" s="25">
        <v>45</v>
      </c>
      <c r="I1101" s="33">
        <f t="shared" si="16"/>
        <v>540</v>
      </c>
      <c r="J1101" s="33" t="str">
        <f>VLOOKUP(C1101,Customers!$A:$H,2,0)</f>
        <v>Save-a-lot Markets</v>
      </c>
      <c r="K1101" s="33" t="str">
        <f>VLOOKUP(C1101,Customers!$A:$H,6,0)</f>
        <v>USA</v>
      </c>
    </row>
    <row r="1102" spans="2:11" x14ac:dyDescent="0.3">
      <c r="B1102" s="25">
        <v>10657</v>
      </c>
      <c r="C1102" s="25" t="s">
        <v>158</v>
      </c>
      <c r="D1102" s="26">
        <v>43378</v>
      </c>
      <c r="E1102" s="25">
        <v>47</v>
      </c>
      <c r="F1102" s="33" t="str">
        <f>VLOOKUP(E1102,Products!$A:$I,2,0)</f>
        <v>Zaanse koeken</v>
      </c>
      <c r="G1102" s="27">
        <v>9.5</v>
      </c>
      <c r="H1102" s="25">
        <v>10</v>
      </c>
      <c r="I1102" s="33">
        <f t="shared" si="16"/>
        <v>95</v>
      </c>
      <c r="J1102" s="33" t="str">
        <f>VLOOKUP(C1102,Customers!$A:$H,2,0)</f>
        <v>Save-a-lot Markets</v>
      </c>
      <c r="K1102" s="33" t="str">
        <f>VLOOKUP(C1102,Customers!$A:$H,6,0)</f>
        <v>USA</v>
      </c>
    </row>
    <row r="1103" spans="2:11" x14ac:dyDescent="0.3">
      <c r="B1103" s="25">
        <v>10657</v>
      </c>
      <c r="C1103" s="25" t="s">
        <v>158</v>
      </c>
      <c r="D1103" s="26">
        <v>43378</v>
      </c>
      <c r="E1103" s="25">
        <v>56</v>
      </c>
      <c r="F1103" s="33" t="str">
        <f>VLOOKUP(E1103,Products!$A:$I,2,0)</f>
        <v>Gnocchi di nonna Alice</v>
      </c>
      <c r="G1103" s="27">
        <v>38</v>
      </c>
      <c r="H1103" s="25">
        <v>45</v>
      </c>
      <c r="I1103" s="33">
        <f t="shared" si="16"/>
        <v>1710</v>
      </c>
      <c r="J1103" s="33" t="str">
        <f>VLOOKUP(C1103,Customers!$A:$H,2,0)</f>
        <v>Save-a-lot Markets</v>
      </c>
      <c r="K1103" s="33" t="str">
        <f>VLOOKUP(C1103,Customers!$A:$H,6,0)</f>
        <v>USA</v>
      </c>
    </row>
    <row r="1104" spans="2:11" x14ac:dyDescent="0.3">
      <c r="B1104" s="25">
        <v>10657</v>
      </c>
      <c r="C1104" s="25" t="s">
        <v>158</v>
      </c>
      <c r="D1104" s="26">
        <v>43378</v>
      </c>
      <c r="E1104" s="25">
        <v>60</v>
      </c>
      <c r="F1104" s="33" t="str">
        <f>VLOOKUP(E1104,Products!$A:$I,2,0)</f>
        <v>Camembert Pierrot</v>
      </c>
      <c r="G1104" s="27">
        <v>34</v>
      </c>
      <c r="H1104" s="25">
        <v>30</v>
      </c>
      <c r="I1104" s="33">
        <f t="shared" si="16"/>
        <v>1020</v>
      </c>
      <c r="J1104" s="33" t="str">
        <f>VLOOKUP(C1104,Customers!$A:$H,2,0)</f>
        <v>Save-a-lot Markets</v>
      </c>
      <c r="K1104" s="33" t="str">
        <f>VLOOKUP(C1104,Customers!$A:$H,6,0)</f>
        <v>USA</v>
      </c>
    </row>
    <row r="1105" spans="2:11" x14ac:dyDescent="0.3">
      <c r="B1105" s="25">
        <v>10658</v>
      </c>
      <c r="C1105" s="25" t="s">
        <v>134</v>
      </c>
      <c r="D1105" s="26">
        <v>43379</v>
      </c>
      <c r="E1105" s="25">
        <v>21</v>
      </c>
      <c r="F1105" s="33" t="str">
        <f>VLOOKUP(E1105,Products!$A:$I,2,0)</f>
        <v>Sir Rodney's Scones</v>
      </c>
      <c r="G1105" s="27">
        <v>10</v>
      </c>
      <c r="H1105" s="25">
        <v>60</v>
      </c>
      <c r="I1105" s="33">
        <f t="shared" si="16"/>
        <v>600</v>
      </c>
      <c r="J1105" s="33" t="str">
        <f>VLOOKUP(C1105,Customers!$A:$H,2,0)</f>
        <v>QUICK-Stop</v>
      </c>
      <c r="K1105" s="33" t="str">
        <f>VLOOKUP(C1105,Customers!$A:$H,6,0)</f>
        <v>Germany</v>
      </c>
    </row>
    <row r="1106" spans="2:11" x14ac:dyDescent="0.3">
      <c r="B1106" s="25">
        <v>10658</v>
      </c>
      <c r="C1106" s="25" t="s">
        <v>134</v>
      </c>
      <c r="D1106" s="26">
        <v>43379</v>
      </c>
      <c r="E1106" s="25">
        <v>40</v>
      </c>
      <c r="F1106" s="33" t="str">
        <f>VLOOKUP(E1106,Products!$A:$I,2,0)</f>
        <v>Boston Crab Meat</v>
      </c>
      <c r="G1106" s="27">
        <v>18.399999999999999</v>
      </c>
      <c r="H1106" s="25">
        <v>70</v>
      </c>
      <c r="I1106" s="33">
        <f t="shared" si="16"/>
        <v>1288</v>
      </c>
      <c r="J1106" s="33" t="str">
        <f>VLOOKUP(C1106,Customers!$A:$H,2,0)</f>
        <v>QUICK-Stop</v>
      </c>
      <c r="K1106" s="33" t="str">
        <f>VLOOKUP(C1106,Customers!$A:$H,6,0)</f>
        <v>Germany</v>
      </c>
    </row>
    <row r="1107" spans="2:11" x14ac:dyDescent="0.3">
      <c r="B1107" s="25">
        <v>10658</v>
      </c>
      <c r="C1107" s="25" t="s">
        <v>134</v>
      </c>
      <c r="D1107" s="26">
        <v>43379</v>
      </c>
      <c r="E1107" s="25">
        <v>60</v>
      </c>
      <c r="F1107" s="33" t="str">
        <f>VLOOKUP(E1107,Products!$A:$I,2,0)</f>
        <v>Camembert Pierrot</v>
      </c>
      <c r="G1107" s="27">
        <v>34</v>
      </c>
      <c r="H1107" s="25">
        <v>55</v>
      </c>
      <c r="I1107" s="33">
        <f t="shared" si="16"/>
        <v>1870</v>
      </c>
      <c r="J1107" s="33" t="str">
        <f>VLOOKUP(C1107,Customers!$A:$H,2,0)</f>
        <v>QUICK-Stop</v>
      </c>
      <c r="K1107" s="33" t="str">
        <f>VLOOKUP(C1107,Customers!$A:$H,6,0)</f>
        <v>Germany</v>
      </c>
    </row>
    <row r="1108" spans="2:11" x14ac:dyDescent="0.3">
      <c r="B1108" s="25">
        <v>10658</v>
      </c>
      <c r="C1108" s="25" t="s">
        <v>134</v>
      </c>
      <c r="D1108" s="26">
        <v>43379</v>
      </c>
      <c r="E1108" s="25">
        <v>77</v>
      </c>
      <c r="F1108" s="33" t="str">
        <f>VLOOKUP(E1108,Products!$A:$I,2,0)</f>
        <v>Original Frankfurter grüne Soße</v>
      </c>
      <c r="G1108" s="27">
        <v>13</v>
      </c>
      <c r="H1108" s="25">
        <v>70</v>
      </c>
      <c r="I1108" s="33">
        <f t="shared" si="16"/>
        <v>910</v>
      </c>
      <c r="J1108" s="33" t="str">
        <f>VLOOKUP(C1108,Customers!$A:$H,2,0)</f>
        <v>QUICK-Stop</v>
      </c>
      <c r="K1108" s="33" t="str">
        <f>VLOOKUP(C1108,Customers!$A:$H,6,0)</f>
        <v>Germany</v>
      </c>
    </row>
    <row r="1109" spans="2:11" x14ac:dyDescent="0.3">
      <c r="B1109" s="25">
        <v>10659</v>
      </c>
      <c r="C1109" s="25" t="s">
        <v>175</v>
      </c>
      <c r="D1109" s="26">
        <v>43379</v>
      </c>
      <c r="E1109" s="25">
        <v>31</v>
      </c>
      <c r="F1109" s="33" t="str">
        <f>VLOOKUP(E1109,Products!$A:$I,2,0)</f>
        <v>Gorgonzola Telino</v>
      </c>
      <c r="G1109" s="27">
        <v>12.5</v>
      </c>
      <c r="H1109" s="25">
        <v>20</v>
      </c>
      <c r="I1109" s="33">
        <f t="shared" si="16"/>
        <v>250</v>
      </c>
      <c r="J1109" s="33" t="str">
        <f>VLOOKUP(C1109,Customers!$A:$H,2,0)</f>
        <v>Queen Cozinha</v>
      </c>
      <c r="K1109" s="33" t="str">
        <f>VLOOKUP(C1109,Customers!$A:$H,6,0)</f>
        <v>Brazil</v>
      </c>
    </row>
    <row r="1110" spans="2:11" x14ac:dyDescent="0.3">
      <c r="B1110" s="25">
        <v>10659</v>
      </c>
      <c r="C1110" s="25" t="s">
        <v>175</v>
      </c>
      <c r="D1110" s="26">
        <v>43379</v>
      </c>
      <c r="E1110" s="25">
        <v>40</v>
      </c>
      <c r="F1110" s="33" t="str">
        <f>VLOOKUP(E1110,Products!$A:$I,2,0)</f>
        <v>Boston Crab Meat</v>
      </c>
      <c r="G1110" s="27">
        <v>18.399999999999999</v>
      </c>
      <c r="H1110" s="25">
        <v>24</v>
      </c>
      <c r="I1110" s="33">
        <f t="shared" si="16"/>
        <v>441.59999999999997</v>
      </c>
      <c r="J1110" s="33" t="str">
        <f>VLOOKUP(C1110,Customers!$A:$H,2,0)</f>
        <v>Queen Cozinha</v>
      </c>
      <c r="K1110" s="33" t="str">
        <f>VLOOKUP(C1110,Customers!$A:$H,6,0)</f>
        <v>Brazil</v>
      </c>
    </row>
    <row r="1111" spans="2:11" x14ac:dyDescent="0.3">
      <c r="B1111" s="25">
        <v>10659</v>
      </c>
      <c r="C1111" s="25" t="s">
        <v>175</v>
      </c>
      <c r="D1111" s="26">
        <v>43379</v>
      </c>
      <c r="E1111" s="25">
        <v>70</v>
      </c>
      <c r="F1111" s="33" t="str">
        <f>VLOOKUP(E1111,Products!$A:$I,2,0)</f>
        <v>Outback Lager</v>
      </c>
      <c r="G1111" s="27">
        <v>15</v>
      </c>
      <c r="H1111" s="25">
        <v>40</v>
      </c>
      <c r="I1111" s="33">
        <f t="shared" si="16"/>
        <v>600</v>
      </c>
      <c r="J1111" s="33" t="str">
        <f>VLOOKUP(C1111,Customers!$A:$H,2,0)</f>
        <v>Queen Cozinha</v>
      </c>
      <c r="K1111" s="33" t="str">
        <f>VLOOKUP(C1111,Customers!$A:$H,6,0)</f>
        <v>Brazil</v>
      </c>
    </row>
    <row r="1112" spans="2:11" x14ac:dyDescent="0.3">
      <c r="B1112" s="25">
        <v>10660</v>
      </c>
      <c r="C1112" s="25" t="s">
        <v>177</v>
      </c>
      <c r="D1112" s="26">
        <v>43382</v>
      </c>
      <c r="E1112" s="25">
        <v>20</v>
      </c>
      <c r="F1112" s="33" t="str">
        <f>VLOOKUP(E1112,Products!$A:$I,2,0)</f>
        <v>Sir Rodney's Marmalade</v>
      </c>
      <c r="G1112" s="27">
        <v>81</v>
      </c>
      <c r="H1112" s="25">
        <v>21</v>
      </c>
      <c r="I1112" s="33">
        <f t="shared" si="16"/>
        <v>1701</v>
      </c>
      <c r="J1112" s="33" t="str">
        <f>VLOOKUP(C1112,Customers!$A:$H,2,0)</f>
        <v>Hungry Coyote Import Store</v>
      </c>
      <c r="K1112" s="33" t="str">
        <f>VLOOKUP(C1112,Customers!$A:$H,6,0)</f>
        <v>USA</v>
      </c>
    </row>
    <row r="1113" spans="2:11" x14ac:dyDescent="0.3">
      <c r="B1113" s="25">
        <v>10661</v>
      </c>
      <c r="C1113" s="25" t="s">
        <v>147</v>
      </c>
      <c r="D1113" s="26">
        <v>43383</v>
      </c>
      <c r="E1113" s="25">
        <v>39</v>
      </c>
      <c r="F1113" s="33" t="str">
        <f>VLOOKUP(E1113,Products!$A:$I,2,0)</f>
        <v>Chartreuse verte</v>
      </c>
      <c r="G1113" s="27">
        <v>18</v>
      </c>
      <c r="H1113" s="25">
        <v>3</v>
      </c>
      <c r="I1113" s="33">
        <f t="shared" si="16"/>
        <v>54</v>
      </c>
      <c r="J1113" s="33" t="str">
        <f>VLOOKUP(C1113,Customers!$A:$H,2,0)</f>
        <v>Hungry Owl All-Night Grocers</v>
      </c>
      <c r="K1113" s="33" t="str">
        <f>VLOOKUP(C1113,Customers!$A:$H,6,0)</f>
        <v>Ireland</v>
      </c>
    </row>
    <row r="1114" spans="2:11" x14ac:dyDescent="0.3">
      <c r="B1114" s="25">
        <v>10661</v>
      </c>
      <c r="C1114" s="25" t="s">
        <v>147</v>
      </c>
      <c r="D1114" s="26">
        <v>43383</v>
      </c>
      <c r="E1114" s="25">
        <v>58</v>
      </c>
      <c r="F1114" s="33" t="str">
        <f>VLOOKUP(E1114,Products!$A:$I,2,0)</f>
        <v>Escargots de Bourgogne</v>
      </c>
      <c r="G1114" s="27">
        <v>13.25</v>
      </c>
      <c r="H1114" s="25">
        <v>49</v>
      </c>
      <c r="I1114" s="33">
        <f t="shared" si="16"/>
        <v>649.25</v>
      </c>
      <c r="J1114" s="33" t="str">
        <f>VLOOKUP(C1114,Customers!$A:$H,2,0)</f>
        <v>Hungry Owl All-Night Grocers</v>
      </c>
      <c r="K1114" s="33" t="str">
        <f>VLOOKUP(C1114,Customers!$A:$H,6,0)</f>
        <v>Ireland</v>
      </c>
    </row>
    <row r="1115" spans="2:11" x14ac:dyDescent="0.3">
      <c r="B1115" s="25">
        <v>10662</v>
      </c>
      <c r="C1115" s="25" t="s">
        <v>151</v>
      </c>
      <c r="D1115" s="26">
        <v>43383</v>
      </c>
      <c r="E1115" s="25">
        <v>68</v>
      </c>
      <c r="F1115" s="33" t="str">
        <f>VLOOKUP(E1115,Products!$A:$I,2,0)</f>
        <v>Scottish Longbreads</v>
      </c>
      <c r="G1115" s="27">
        <v>12.5</v>
      </c>
      <c r="H1115" s="25">
        <v>10</v>
      </c>
      <c r="I1115" s="33">
        <f t="shared" ref="I1115:I1178" si="17">G1115*H1115</f>
        <v>125</v>
      </c>
      <c r="J1115" s="33" t="str">
        <f>VLOOKUP(C1115,Customers!$A:$H,2,0)</f>
        <v>Lonesome Pine Restaurant</v>
      </c>
      <c r="K1115" s="33" t="str">
        <f>VLOOKUP(C1115,Customers!$A:$H,6,0)</f>
        <v>USA</v>
      </c>
    </row>
    <row r="1116" spans="2:11" x14ac:dyDescent="0.3">
      <c r="B1116" s="25">
        <v>10663</v>
      </c>
      <c r="C1116" s="25" t="s">
        <v>161</v>
      </c>
      <c r="D1116" s="26">
        <v>43384</v>
      </c>
      <c r="E1116" s="25">
        <v>40</v>
      </c>
      <c r="F1116" s="33" t="str">
        <f>VLOOKUP(E1116,Products!$A:$I,2,0)</f>
        <v>Boston Crab Meat</v>
      </c>
      <c r="G1116" s="27">
        <v>18.399999999999999</v>
      </c>
      <c r="H1116" s="25">
        <v>30</v>
      </c>
      <c r="I1116" s="33">
        <f t="shared" si="17"/>
        <v>552</v>
      </c>
      <c r="J1116" s="33" t="str">
        <f>VLOOKUP(C1116,Customers!$A:$H,2,0)</f>
        <v>Bon app'</v>
      </c>
      <c r="K1116" s="33" t="str">
        <f>VLOOKUP(C1116,Customers!$A:$H,6,0)</f>
        <v>France</v>
      </c>
    </row>
    <row r="1117" spans="2:11" x14ac:dyDescent="0.3">
      <c r="B1117" s="25">
        <v>10663</v>
      </c>
      <c r="C1117" s="25" t="s">
        <v>161</v>
      </c>
      <c r="D1117" s="26">
        <v>43384</v>
      </c>
      <c r="E1117" s="25">
        <v>42</v>
      </c>
      <c r="F1117" s="33" t="str">
        <f>VLOOKUP(E1117,Products!$A:$I,2,0)</f>
        <v>Singaporean Hokkien Fried Mee</v>
      </c>
      <c r="G1117" s="27">
        <v>14</v>
      </c>
      <c r="H1117" s="25">
        <v>30</v>
      </c>
      <c r="I1117" s="33">
        <f t="shared" si="17"/>
        <v>420</v>
      </c>
      <c r="J1117" s="33" t="str">
        <f>VLOOKUP(C1117,Customers!$A:$H,2,0)</f>
        <v>Bon app'</v>
      </c>
      <c r="K1117" s="33" t="str">
        <f>VLOOKUP(C1117,Customers!$A:$H,6,0)</f>
        <v>France</v>
      </c>
    </row>
    <row r="1118" spans="2:11" x14ac:dyDescent="0.3">
      <c r="B1118" s="25">
        <v>10663</v>
      </c>
      <c r="C1118" s="25" t="s">
        <v>161</v>
      </c>
      <c r="D1118" s="26">
        <v>43384</v>
      </c>
      <c r="E1118" s="25">
        <v>51</v>
      </c>
      <c r="F1118" s="33" t="str">
        <f>VLOOKUP(E1118,Products!$A:$I,2,0)</f>
        <v>Manjimup Dried Apples</v>
      </c>
      <c r="G1118" s="27">
        <v>53</v>
      </c>
      <c r="H1118" s="25">
        <v>20</v>
      </c>
      <c r="I1118" s="33">
        <f t="shared" si="17"/>
        <v>1060</v>
      </c>
      <c r="J1118" s="33" t="str">
        <f>VLOOKUP(C1118,Customers!$A:$H,2,0)</f>
        <v>Bon app'</v>
      </c>
      <c r="K1118" s="33" t="str">
        <f>VLOOKUP(C1118,Customers!$A:$H,6,0)</f>
        <v>France</v>
      </c>
    </row>
    <row r="1119" spans="2:11" x14ac:dyDescent="0.3">
      <c r="B1119" s="25">
        <v>10664</v>
      </c>
      <c r="C1119" s="25" t="s">
        <v>160</v>
      </c>
      <c r="D1119" s="26">
        <v>43384</v>
      </c>
      <c r="E1119" s="25">
        <v>10</v>
      </c>
      <c r="F1119" s="33" t="str">
        <f>VLOOKUP(E1119,Products!$A:$I,2,0)</f>
        <v>Ikura</v>
      </c>
      <c r="G1119" s="27">
        <v>31</v>
      </c>
      <c r="H1119" s="25">
        <v>24</v>
      </c>
      <c r="I1119" s="33">
        <f t="shared" si="17"/>
        <v>744</v>
      </c>
      <c r="J1119" s="33" t="str">
        <f>VLOOKUP(C1119,Customers!$A:$H,2,0)</f>
        <v>Furia Bacalhau e Frutos do Mar</v>
      </c>
      <c r="K1119" s="33" t="str">
        <f>VLOOKUP(C1119,Customers!$A:$H,6,0)</f>
        <v>Portugal</v>
      </c>
    </row>
    <row r="1120" spans="2:11" x14ac:dyDescent="0.3">
      <c r="B1120" s="25">
        <v>10664</v>
      </c>
      <c r="C1120" s="25" t="s">
        <v>160</v>
      </c>
      <c r="D1120" s="26">
        <v>43384</v>
      </c>
      <c r="E1120" s="25">
        <v>56</v>
      </c>
      <c r="F1120" s="33" t="str">
        <f>VLOOKUP(E1120,Products!$A:$I,2,0)</f>
        <v>Gnocchi di nonna Alice</v>
      </c>
      <c r="G1120" s="27">
        <v>38</v>
      </c>
      <c r="H1120" s="25">
        <v>12</v>
      </c>
      <c r="I1120" s="33">
        <f t="shared" si="17"/>
        <v>456</v>
      </c>
      <c r="J1120" s="33" t="str">
        <f>VLOOKUP(C1120,Customers!$A:$H,2,0)</f>
        <v>Furia Bacalhau e Frutos do Mar</v>
      </c>
      <c r="K1120" s="33" t="str">
        <f>VLOOKUP(C1120,Customers!$A:$H,6,0)</f>
        <v>Portugal</v>
      </c>
    </row>
    <row r="1121" spans="2:11" x14ac:dyDescent="0.3">
      <c r="B1121" s="25">
        <v>10664</v>
      </c>
      <c r="C1121" s="25" t="s">
        <v>160</v>
      </c>
      <c r="D1121" s="26">
        <v>43384</v>
      </c>
      <c r="E1121" s="25">
        <v>65</v>
      </c>
      <c r="F1121" s="33" t="str">
        <f>VLOOKUP(E1121,Products!$A:$I,2,0)</f>
        <v>Louisiana Fiery Hot Pepper Sauce</v>
      </c>
      <c r="G1121" s="27">
        <v>21.05</v>
      </c>
      <c r="H1121" s="25">
        <v>15</v>
      </c>
      <c r="I1121" s="33">
        <f t="shared" si="17"/>
        <v>315.75</v>
      </c>
      <c r="J1121" s="33" t="str">
        <f>VLOOKUP(C1121,Customers!$A:$H,2,0)</f>
        <v>Furia Bacalhau e Frutos do Mar</v>
      </c>
      <c r="K1121" s="33" t="str">
        <f>VLOOKUP(C1121,Customers!$A:$H,6,0)</f>
        <v>Portugal</v>
      </c>
    </row>
    <row r="1122" spans="2:11" x14ac:dyDescent="0.3">
      <c r="B1122" s="25">
        <v>10665</v>
      </c>
      <c r="C1122" s="25" t="s">
        <v>151</v>
      </c>
      <c r="D1122" s="26">
        <v>43385</v>
      </c>
      <c r="E1122" s="25">
        <v>51</v>
      </c>
      <c r="F1122" s="33" t="str">
        <f>VLOOKUP(E1122,Products!$A:$I,2,0)</f>
        <v>Manjimup Dried Apples</v>
      </c>
      <c r="G1122" s="27">
        <v>53</v>
      </c>
      <c r="H1122" s="25">
        <v>20</v>
      </c>
      <c r="I1122" s="33">
        <f t="shared" si="17"/>
        <v>1060</v>
      </c>
      <c r="J1122" s="33" t="str">
        <f>VLOOKUP(C1122,Customers!$A:$H,2,0)</f>
        <v>Lonesome Pine Restaurant</v>
      </c>
      <c r="K1122" s="33" t="str">
        <f>VLOOKUP(C1122,Customers!$A:$H,6,0)</f>
        <v>USA</v>
      </c>
    </row>
    <row r="1123" spans="2:11" x14ac:dyDescent="0.3">
      <c r="B1123" s="25">
        <v>10665</v>
      </c>
      <c r="C1123" s="25" t="s">
        <v>151</v>
      </c>
      <c r="D1123" s="26">
        <v>43385</v>
      </c>
      <c r="E1123" s="25">
        <v>59</v>
      </c>
      <c r="F1123" s="33" t="str">
        <f>VLOOKUP(E1123,Products!$A:$I,2,0)</f>
        <v>Raclette Courdavault</v>
      </c>
      <c r="G1123" s="27">
        <v>55</v>
      </c>
      <c r="H1123" s="25">
        <v>1</v>
      </c>
      <c r="I1123" s="33">
        <f t="shared" si="17"/>
        <v>55</v>
      </c>
      <c r="J1123" s="33" t="str">
        <f>VLOOKUP(C1123,Customers!$A:$H,2,0)</f>
        <v>Lonesome Pine Restaurant</v>
      </c>
      <c r="K1123" s="33" t="str">
        <f>VLOOKUP(C1123,Customers!$A:$H,6,0)</f>
        <v>USA</v>
      </c>
    </row>
    <row r="1124" spans="2:11" x14ac:dyDescent="0.3">
      <c r="B1124" s="25">
        <v>10665</v>
      </c>
      <c r="C1124" s="25" t="s">
        <v>151</v>
      </c>
      <c r="D1124" s="26">
        <v>43385</v>
      </c>
      <c r="E1124" s="25">
        <v>76</v>
      </c>
      <c r="F1124" s="33" t="str">
        <f>VLOOKUP(E1124,Products!$A:$I,2,0)</f>
        <v>Lakkalikööri</v>
      </c>
      <c r="G1124" s="27">
        <v>18</v>
      </c>
      <c r="H1124" s="25">
        <v>10</v>
      </c>
      <c r="I1124" s="33">
        <f t="shared" si="17"/>
        <v>180</v>
      </c>
      <c r="J1124" s="33" t="str">
        <f>VLOOKUP(C1124,Customers!$A:$H,2,0)</f>
        <v>Lonesome Pine Restaurant</v>
      </c>
      <c r="K1124" s="33" t="str">
        <f>VLOOKUP(C1124,Customers!$A:$H,6,0)</f>
        <v>USA</v>
      </c>
    </row>
    <row r="1125" spans="2:11" x14ac:dyDescent="0.3">
      <c r="B1125" s="25">
        <v>10666</v>
      </c>
      <c r="C1125" s="25" t="s">
        <v>119</v>
      </c>
      <c r="D1125" s="26">
        <v>43386</v>
      </c>
      <c r="E1125" s="25">
        <v>29</v>
      </c>
      <c r="F1125" s="33" t="str">
        <f>VLOOKUP(E1125,Products!$A:$I,2,0)</f>
        <v>Thüringer Rostbratwurst</v>
      </c>
      <c r="G1125" s="27">
        <v>123.79</v>
      </c>
      <c r="H1125" s="25">
        <v>36</v>
      </c>
      <c r="I1125" s="33">
        <f t="shared" si="17"/>
        <v>4456.4400000000005</v>
      </c>
      <c r="J1125" s="33" t="str">
        <f>VLOOKUP(C1125,Customers!$A:$H,2,0)</f>
        <v>Richter Supermarkt</v>
      </c>
      <c r="K1125" s="33" t="str">
        <f>VLOOKUP(C1125,Customers!$A:$H,6,0)</f>
        <v>Switzerland</v>
      </c>
    </row>
    <row r="1126" spans="2:11" x14ac:dyDescent="0.3">
      <c r="B1126" s="25">
        <v>10666</v>
      </c>
      <c r="C1126" s="25" t="s">
        <v>119</v>
      </c>
      <c r="D1126" s="26">
        <v>43386</v>
      </c>
      <c r="E1126" s="25">
        <v>65</v>
      </c>
      <c r="F1126" s="33" t="str">
        <f>VLOOKUP(E1126,Products!$A:$I,2,0)</f>
        <v>Louisiana Fiery Hot Pepper Sauce</v>
      </c>
      <c r="G1126" s="27">
        <v>21.05</v>
      </c>
      <c r="H1126" s="25">
        <v>10</v>
      </c>
      <c r="I1126" s="33">
        <f t="shared" si="17"/>
        <v>210.5</v>
      </c>
      <c r="J1126" s="33" t="str">
        <f>VLOOKUP(C1126,Customers!$A:$H,2,0)</f>
        <v>Richter Supermarkt</v>
      </c>
      <c r="K1126" s="33" t="str">
        <f>VLOOKUP(C1126,Customers!$A:$H,6,0)</f>
        <v>Switzerland</v>
      </c>
    </row>
    <row r="1127" spans="2:11" x14ac:dyDescent="0.3">
      <c r="B1127" s="25">
        <v>10667</v>
      </c>
      <c r="C1127" s="25" t="s">
        <v>122</v>
      </c>
      <c r="D1127" s="26">
        <v>43386</v>
      </c>
      <c r="E1127" s="25">
        <v>69</v>
      </c>
      <c r="F1127" s="33" t="str">
        <f>VLOOKUP(E1127,Products!$A:$I,2,0)</f>
        <v>Gudbrandsdalsost</v>
      </c>
      <c r="G1127" s="27">
        <v>36</v>
      </c>
      <c r="H1127" s="25">
        <v>45</v>
      </c>
      <c r="I1127" s="33">
        <f t="shared" si="17"/>
        <v>1620</v>
      </c>
      <c r="J1127" s="33" t="str">
        <f>VLOOKUP(C1127,Customers!$A:$H,2,0)</f>
        <v>Ernst Handel</v>
      </c>
      <c r="K1127" s="33" t="str">
        <f>VLOOKUP(C1127,Customers!$A:$H,6,0)</f>
        <v>Austria</v>
      </c>
    </row>
    <row r="1128" spans="2:11" x14ac:dyDescent="0.3">
      <c r="B1128" s="25">
        <v>10667</v>
      </c>
      <c r="C1128" s="25" t="s">
        <v>122</v>
      </c>
      <c r="D1128" s="26">
        <v>43386</v>
      </c>
      <c r="E1128" s="25">
        <v>71</v>
      </c>
      <c r="F1128" s="33" t="str">
        <f>VLOOKUP(E1128,Products!$A:$I,2,0)</f>
        <v>Flřtemysost</v>
      </c>
      <c r="G1128" s="27">
        <v>21.5</v>
      </c>
      <c r="H1128" s="25">
        <v>14</v>
      </c>
      <c r="I1128" s="33">
        <f t="shared" si="17"/>
        <v>301</v>
      </c>
      <c r="J1128" s="33" t="str">
        <f>VLOOKUP(C1128,Customers!$A:$H,2,0)</f>
        <v>Ernst Handel</v>
      </c>
      <c r="K1128" s="33" t="str">
        <f>VLOOKUP(C1128,Customers!$A:$H,6,0)</f>
        <v>Austria</v>
      </c>
    </row>
    <row r="1129" spans="2:11" x14ac:dyDescent="0.3">
      <c r="B1129" s="25">
        <v>10668</v>
      </c>
      <c r="C1129" s="25" t="s">
        <v>148</v>
      </c>
      <c r="D1129" s="26">
        <v>43389</v>
      </c>
      <c r="E1129" s="25">
        <v>31</v>
      </c>
      <c r="F1129" s="33" t="str">
        <f>VLOOKUP(E1129,Products!$A:$I,2,0)</f>
        <v>Gorgonzola Telino</v>
      </c>
      <c r="G1129" s="27">
        <v>12.5</v>
      </c>
      <c r="H1129" s="25">
        <v>8</v>
      </c>
      <c r="I1129" s="33">
        <f t="shared" si="17"/>
        <v>100</v>
      </c>
      <c r="J1129" s="33" t="str">
        <f>VLOOKUP(C1129,Customers!$A:$H,2,0)</f>
        <v>Die Wandernde Kuh</v>
      </c>
      <c r="K1129" s="33" t="str">
        <f>VLOOKUP(C1129,Customers!$A:$H,6,0)</f>
        <v>Germany</v>
      </c>
    </row>
    <row r="1130" spans="2:11" x14ac:dyDescent="0.3">
      <c r="B1130" s="25">
        <v>10668</v>
      </c>
      <c r="C1130" s="25" t="s">
        <v>148</v>
      </c>
      <c r="D1130" s="26">
        <v>43389</v>
      </c>
      <c r="E1130" s="25">
        <v>55</v>
      </c>
      <c r="F1130" s="33" t="str">
        <f>VLOOKUP(E1130,Products!$A:$I,2,0)</f>
        <v>Pâté chinois</v>
      </c>
      <c r="G1130" s="27">
        <v>24</v>
      </c>
      <c r="H1130" s="25">
        <v>4</v>
      </c>
      <c r="I1130" s="33">
        <f t="shared" si="17"/>
        <v>96</v>
      </c>
      <c r="J1130" s="33" t="str">
        <f>VLOOKUP(C1130,Customers!$A:$H,2,0)</f>
        <v>Die Wandernde Kuh</v>
      </c>
      <c r="K1130" s="33" t="str">
        <f>VLOOKUP(C1130,Customers!$A:$H,6,0)</f>
        <v>Germany</v>
      </c>
    </row>
    <row r="1131" spans="2:11" x14ac:dyDescent="0.3">
      <c r="B1131" s="25">
        <v>10668</v>
      </c>
      <c r="C1131" s="25" t="s">
        <v>148</v>
      </c>
      <c r="D1131" s="26">
        <v>43389</v>
      </c>
      <c r="E1131" s="25">
        <v>64</v>
      </c>
      <c r="F1131" s="33" t="str">
        <f>VLOOKUP(E1131,Products!$A:$I,2,0)</f>
        <v>Wimmers gute Semmelknödel</v>
      </c>
      <c r="G1131" s="27">
        <v>33.25</v>
      </c>
      <c r="H1131" s="25">
        <v>15</v>
      </c>
      <c r="I1131" s="33">
        <f t="shared" si="17"/>
        <v>498.75</v>
      </c>
      <c r="J1131" s="33" t="str">
        <f>VLOOKUP(C1131,Customers!$A:$H,2,0)</f>
        <v>Die Wandernde Kuh</v>
      </c>
      <c r="K1131" s="33" t="str">
        <f>VLOOKUP(C1131,Customers!$A:$H,6,0)</f>
        <v>Germany</v>
      </c>
    </row>
    <row r="1132" spans="2:11" x14ac:dyDescent="0.3">
      <c r="B1132" s="25">
        <v>10669</v>
      </c>
      <c r="C1132" s="25" t="s">
        <v>164</v>
      </c>
      <c r="D1132" s="26">
        <v>43389</v>
      </c>
      <c r="E1132" s="25">
        <v>36</v>
      </c>
      <c r="F1132" s="33" t="str">
        <f>VLOOKUP(E1132,Products!$A:$I,2,0)</f>
        <v>Inlagd Sill</v>
      </c>
      <c r="G1132" s="27">
        <v>19</v>
      </c>
      <c r="H1132" s="25">
        <v>30</v>
      </c>
      <c r="I1132" s="33">
        <f t="shared" si="17"/>
        <v>570</v>
      </c>
      <c r="J1132" s="33" t="str">
        <f>VLOOKUP(C1132,Customers!$A:$H,2,0)</f>
        <v>Simons bistro</v>
      </c>
      <c r="K1132" s="33" t="str">
        <f>VLOOKUP(C1132,Customers!$A:$H,6,0)</f>
        <v>Denmark</v>
      </c>
    </row>
    <row r="1133" spans="2:11" x14ac:dyDescent="0.3">
      <c r="B1133" s="25">
        <v>10670</v>
      </c>
      <c r="C1133" s="25" t="s">
        <v>130</v>
      </c>
      <c r="D1133" s="26">
        <v>43390</v>
      </c>
      <c r="E1133" s="25">
        <v>23</v>
      </c>
      <c r="F1133" s="33" t="str">
        <f>VLOOKUP(E1133,Products!$A:$I,2,0)</f>
        <v>Tunnbröd</v>
      </c>
      <c r="G1133" s="27">
        <v>9</v>
      </c>
      <c r="H1133" s="25">
        <v>32</v>
      </c>
      <c r="I1133" s="33">
        <f t="shared" si="17"/>
        <v>288</v>
      </c>
      <c r="J1133" s="33" t="str">
        <f>VLOOKUP(C1133,Customers!$A:$H,2,0)</f>
        <v>Frankenversand</v>
      </c>
      <c r="K1133" s="33" t="str">
        <f>VLOOKUP(C1133,Customers!$A:$H,6,0)</f>
        <v>Germany</v>
      </c>
    </row>
    <row r="1134" spans="2:11" x14ac:dyDescent="0.3">
      <c r="B1134" s="25">
        <v>10670</v>
      </c>
      <c r="C1134" s="25" t="s">
        <v>130</v>
      </c>
      <c r="D1134" s="26">
        <v>43390</v>
      </c>
      <c r="E1134" s="25">
        <v>46</v>
      </c>
      <c r="F1134" s="33" t="str">
        <f>VLOOKUP(E1134,Products!$A:$I,2,0)</f>
        <v>Spegesild</v>
      </c>
      <c r="G1134" s="27">
        <v>12</v>
      </c>
      <c r="H1134" s="25">
        <v>60</v>
      </c>
      <c r="I1134" s="33">
        <f t="shared" si="17"/>
        <v>720</v>
      </c>
      <c r="J1134" s="33" t="str">
        <f>VLOOKUP(C1134,Customers!$A:$H,2,0)</f>
        <v>Frankenversand</v>
      </c>
      <c r="K1134" s="33" t="str">
        <f>VLOOKUP(C1134,Customers!$A:$H,6,0)</f>
        <v>Germany</v>
      </c>
    </row>
    <row r="1135" spans="2:11" x14ac:dyDescent="0.3">
      <c r="B1135" s="25">
        <v>10670</v>
      </c>
      <c r="C1135" s="25" t="s">
        <v>130</v>
      </c>
      <c r="D1135" s="26">
        <v>43390</v>
      </c>
      <c r="E1135" s="25">
        <v>67</v>
      </c>
      <c r="F1135" s="33" t="str">
        <f>VLOOKUP(E1135,Products!$A:$I,2,0)</f>
        <v>Laughing Lumberjack Lager</v>
      </c>
      <c r="G1135" s="27">
        <v>14</v>
      </c>
      <c r="H1135" s="25">
        <v>25</v>
      </c>
      <c r="I1135" s="33">
        <f t="shared" si="17"/>
        <v>350</v>
      </c>
      <c r="J1135" s="33" t="str">
        <f>VLOOKUP(C1135,Customers!$A:$H,2,0)</f>
        <v>Frankenversand</v>
      </c>
      <c r="K1135" s="33" t="str">
        <f>VLOOKUP(C1135,Customers!$A:$H,6,0)</f>
        <v>Germany</v>
      </c>
    </row>
    <row r="1136" spans="2:11" x14ac:dyDescent="0.3">
      <c r="B1136" s="25">
        <v>10670</v>
      </c>
      <c r="C1136" s="25" t="s">
        <v>130</v>
      </c>
      <c r="D1136" s="26">
        <v>43390</v>
      </c>
      <c r="E1136" s="25">
        <v>73</v>
      </c>
      <c r="F1136" s="33" t="str">
        <f>VLOOKUP(E1136,Products!$A:$I,2,0)</f>
        <v>Röd Kaviar</v>
      </c>
      <c r="G1136" s="27">
        <v>15</v>
      </c>
      <c r="H1136" s="25">
        <v>50</v>
      </c>
      <c r="I1136" s="33">
        <f t="shared" si="17"/>
        <v>750</v>
      </c>
      <c r="J1136" s="33" t="str">
        <f>VLOOKUP(C1136,Customers!$A:$H,2,0)</f>
        <v>Frankenversand</v>
      </c>
      <c r="K1136" s="33" t="str">
        <f>VLOOKUP(C1136,Customers!$A:$H,6,0)</f>
        <v>Germany</v>
      </c>
    </row>
    <row r="1137" spans="2:11" x14ac:dyDescent="0.3">
      <c r="B1137" s="25">
        <v>10670</v>
      </c>
      <c r="C1137" s="25" t="s">
        <v>130</v>
      </c>
      <c r="D1137" s="26">
        <v>43390</v>
      </c>
      <c r="E1137" s="25">
        <v>75</v>
      </c>
      <c r="F1137" s="33" t="str">
        <f>VLOOKUP(E1137,Products!$A:$I,2,0)</f>
        <v>Rhönbräu Klosterbier</v>
      </c>
      <c r="G1137" s="27">
        <v>7.75</v>
      </c>
      <c r="H1137" s="25">
        <v>25</v>
      </c>
      <c r="I1137" s="33">
        <f t="shared" si="17"/>
        <v>193.75</v>
      </c>
      <c r="J1137" s="33" t="str">
        <f>VLOOKUP(C1137,Customers!$A:$H,2,0)</f>
        <v>Frankenversand</v>
      </c>
      <c r="K1137" s="33" t="str">
        <f>VLOOKUP(C1137,Customers!$A:$H,6,0)</f>
        <v>Germany</v>
      </c>
    </row>
    <row r="1138" spans="2:11" x14ac:dyDescent="0.3">
      <c r="B1138" s="25">
        <v>10671</v>
      </c>
      <c r="C1138" s="25" t="s">
        <v>199</v>
      </c>
      <c r="D1138" s="26">
        <v>43391</v>
      </c>
      <c r="E1138" s="25">
        <v>16</v>
      </c>
      <c r="F1138" s="33" t="str">
        <f>VLOOKUP(E1138,Products!$A:$I,2,0)</f>
        <v>Pavlova</v>
      </c>
      <c r="G1138" s="27">
        <v>17.45</v>
      </c>
      <c r="H1138" s="25">
        <v>10</v>
      </c>
      <c r="I1138" s="33">
        <f t="shared" si="17"/>
        <v>174.5</v>
      </c>
      <c r="J1138" s="33" t="str">
        <f>VLOOKUP(C1138,Customers!$A:$H,2,0)</f>
        <v>France restauration</v>
      </c>
      <c r="K1138" s="33" t="str">
        <f>VLOOKUP(C1138,Customers!$A:$H,6,0)</f>
        <v>France</v>
      </c>
    </row>
    <row r="1139" spans="2:11" x14ac:dyDescent="0.3">
      <c r="B1139" s="25">
        <v>10671</v>
      </c>
      <c r="C1139" s="25" t="s">
        <v>199</v>
      </c>
      <c r="D1139" s="26">
        <v>43391</v>
      </c>
      <c r="E1139" s="25">
        <v>62</v>
      </c>
      <c r="F1139" s="33" t="str">
        <f>VLOOKUP(E1139,Products!$A:$I,2,0)</f>
        <v>Tarte au sucre</v>
      </c>
      <c r="G1139" s="27">
        <v>49.3</v>
      </c>
      <c r="H1139" s="25">
        <v>10</v>
      </c>
      <c r="I1139" s="33">
        <f t="shared" si="17"/>
        <v>493</v>
      </c>
      <c r="J1139" s="33" t="str">
        <f>VLOOKUP(C1139,Customers!$A:$H,2,0)</f>
        <v>France restauration</v>
      </c>
      <c r="K1139" s="33" t="str">
        <f>VLOOKUP(C1139,Customers!$A:$H,6,0)</f>
        <v>France</v>
      </c>
    </row>
    <row r="1140" spans="2:11" x14ac:dyDescent="0.3">
      <c r="B1140" s="25">
        <v>10671</v>
      </c>
      <c r="C1140" s="25" t="s">
        <v>199</v>
      </c>
      <c r="D1140" s="26">
        <v>43391</v>
      </c>
      <c r="E1140" s="25">
        <v>65</v>
      </c>
      <c r="F1140" s="33" t="str">
        <f>VLOOKUP(E1140,Products!$A:$I,2,0)</f>
        <v>Louisiana Fiery Hot Pepper Sauce</v>
      </c>
      <c r="G1140" s="27">
        <v>21.05</v>
      </c>
      <c r="H1140" s="25">
        <v>12</v>
      </c>
      <c r="I1140" s="33">
        <f t="shared" si="17"/>
        <v>252.60000000000002</v>
      </c>
      <c r="J1140" s="33" t="str">
        <f>VLOOKUP(C1140,Customers!$A:$H,2,0)</f>
        <v>France restauration</v>
      </c>
      <c r="K1140" s="33" t="str">
        <f>VLOOKUP(C1140,Customers!$A:$H,6,0)</f>
        <v>France</v>
      </c>
    </row>
    <row r="1141" spans="2:11" x14ac:dyDescent="0.3">
      <c r="B1141" s="25">
        <v>10672</v>
      </c>
      <c r="C1141" s="25" t="s">
        <v>138</v>
      </c>
      <c r="D1141" s="26">
        <v>43391</v>
      </c>
      <c r="E1141" s="25">
        <v>38</v>
      </c>
      <c r="F1141" s="33" t="str">
        <f>VLOOKUP(E1141,Products!$A:$I,2,0)</f>
        <v>Côte de Blaye</v>
      </c>
      <c r="G1141" s="27">
        <v>263.5</v>
      </c>
      <c r="H1141" s="25">
        <v>15</v>
      </c>
      <c r="I1141" s="33">
        <f t="shared" si="17"/>
        <v>3952.5</v>
      </c>
      <c r="J1141" s="33" t="str">
        <f>VLOOKUP(C1141,Customers!$A:$H,2,0)</f>
        <v>Berglunds snabbköp</v>
      </c>
      <c r="K1141" s="33" t="str">
        <f>VLOOKUP(C1141,Customers!$A:$H,6,0)</f>
        <v>Sweden</v>
      </c>
    </row>
    <row r="1142" spans="2:11" x14ac:dyDescent="0.3">
      <c r="B1142" s="25">
        <v>10672</v>
      </c>
      <c r="C1142" s="25" t="s">
        <v>138</v>
      </c>
      <c r="D1142" s="26">
        <v>43391</v>
      </c>
      <c r="E1142" s="25">
        <v>71</v>
      </c>
      <c r="F1142" s="33" t="str">
        <f>VLOOKUP(E1142,Products!$A:$I,2,0)</f>
        <v>Flřtemysost</v>
      </c>
      <c r="G1142" s="27">
        <v>21.5</v>
      </c>
      <c r="H1142" s="25">
        <v>12</v>
      </c>
      <c r="I1142" s="33">
        <f t="shared" si="17"/>
        <v>258</v>
      </c>
      <c r="J1142" s="33" t="str">
        <f>VLOOKUP(C1142,Customers!$A:$H,2,0)</f>
        <v>Berglunds snabbköp</v>
      </c>
      <c r="K1142" s="33" t="str">
        <f>VLOOKUP(C1142,Customers!$A:$H,6,0)</f>
        <v>Sweden</v>
      </c>
    </row>
    <row r="1143" spans="2:11" x14ac:dyDescent="0.3">
      <c r="B1143" s="25">
        <v>10673</v>
      </c>
      <c r="C1143" s="25" t="s">
        <v>196</v>
      </c>
      <c r="D1143" s="26">
        <v>43392</v>
      </c>
      <c r="E1143" s="25">
        <v>16</v>
      </c>
      <c r="F1143" s="33" t="str">
        <f>VLOOKUP(E1143,Products!$A:$I,2,0)</f>
        <v>Pavlova</v>
      </c>
      <c r="G1143" s="27">
        <v>17.45</v>
      </c>
      <c r="H1143" s="25">
        <v>3</v>
      </c>
      <c r="I1143" s="33">
        <f t="shared" si="17"/>
        <v>52.349999999999994</v>
      </c>
      <c r="J1143" s="33" t="str">
        <f>VLOOKUP(C1143,Customers!$A:$H,2,0)</f>
        <v>Wilman Kala</v>
      </c>
      <c r="K1143" s="33" t="str">
        <f>VLOOKUP(C1143,Customers!$A:$H,6,0)</f>
        <v>Finland</v>
      </c>
    </row>
    <row r="1144" spans="2:11" x14ac:dyDescent="0.3">
      <c r="B1144" s="25">
        <v>10673</v>
      </c>
      <c r="C1144" s="25" t="s">
        <v>196</v>
      </c>
      <c r="D1144" s="26">
        <v>43392</v>
      </c>
      <c r="E1144" s="25">
        <v>42</v>
      </c>
      <c r="F1144" s="33" t="str">
        <f>VLOOKUP(E1144,Products!$A:$I,2,0)</f>
        <v>Singaporean Hokkien Fried Mee</v>
      </c>
      <c r="G1144" s="27">
        <v>14</v>
      </c>
      <c r="H1144" s="25">
        <v>6</v>
      </c>
      <c r="I1144" s="33">
        <f t="shared" si="17"/>
        <v>84</v>
      </c>
      <c r="J1144" s="33" t="str">
        <f>VLOOKUP(C1144,Customers!$A:$H,2,0)</f>
        <v>Wilman Kala</v>
      </c>
      <c r="K1144" s="33" t="str">
        <f>VLOOKUP(C1144,Customers!$A:$H,6,0)</f>
        <v>Finland</v>
      </c>
    </row>
    <row r="1145" spans="2:11" x14ac:dyDescent="0.3">
      <c r="B1145" s="25">
        <v>10673</v>
      </c>
      <c r="C1145" s="25" t="s">
        <v>196</v>
      </c>
      <c r="D1145" s="26">
        <v>43392</v>
      </c>
      <c r="E1145" s="25">
        <v>43</v>
      </c>
      <c r="F1145" s="33" t="str">
        <f>VLOOKUP(E1145,Products!$A:$I,2,0)</f>
        <v>Ipoh Coffee</v>
      </c>
      <c r="G1145" s="27">
        <v>46</v>
      </c>
      <c r="H1145" s="25">
        <v>6</v>
      </c>
      <c r="I1145" s="33">
        <f t="shared" si="17"/>
        <v>276</v>
      </c>
      <c r="J1145" s="33" t="str">
        <f>VLOOKUP(C1145,Customers!$A:$H,2,0)</f>
        <v>Wilman Kala</v>
      </c>
      <c r="K1145" s="33" t="str">
        <f>VLOOKUP(C1145,Customers!$A:$H,6,0)</f>
        <v>Finland</v>
      </c>
    </row>
    <row r="1146" spans="2:11" x14ac:dyDescent="0.3">
      <c r="B1146" s="25">
        <v>10674</v>
      </c>
      <c r="C1146" s="25" t="s">
        <v>155</v>
      </c>
      <c r="D1146" s="26">
        <v>43392</v>
      </c>
      <c r="E1146" s="25">
        <v>23</v>
      </c>
      <c r="F1146" s="33" t="str">
        <f>VLOOKUP(E1146,Products!$A:$I,2,0)</f>
        <v>Tunnbröd</v>
      </c>
      <c r="G1146" s="27">
        <v>9</v>
      </c>
      <c r="H1146" s="25">
        <v>5</v>
      </c>
      <c r="I1146" s="33">
        <f t="shared" si="17"/>
        <v>45</v>
      </c>
      <c r="J1146" s="33" t="str">
        <f>VLOOKUP(C1146,Customers!$A:$H,2,0)</f>
        <v>Island Trading</v>
      </c>
      <c r="K1146" s="33" t="str">
        <f>VLOOKUP(C1146,Customers!$A:$H,6,0)</f>
        <v>UK</v>
      </c>
    </row>
    <row r="1147" spans="2:11" x14ac:dyDescent="0.3">
      <c r="B1147" s="25">
        <v>10675</v>
      </c>
      <c r="C1147" s="25" t="s">
        <v>130</v>
      </c>
      <c r="D1147" s="26">
        <v>43393</v>
      </c>
      <c r="E1147" s="25">
        <v>14</v>
      </c>
      <c r="F1147" s="33" t="str">
        <f>VLOOKUP(E1147,Products!$A:$I,2,0)</f>
        <v>Tofu</v>
      </c>
      <c r="G1147" s="27">
        <v>23.25</v>
      </c>
      <c r="H1147" s="25">
        <v>30</v>
      </c>
      <c r="I1147" s="33">
        <f t="shared" si="17"/>
        <v>697.5</v>
      </c>
      <c r="J1147" s="33" t="str">
        <f>VLOOKUP(C1147,Customers!$A:$H,2,0)</f>
        <v>Frankenversand</v>
      </c>
      <c r="K1147" s="33" t="str">
        <f>VLOOKUP(C1147,Customers!$A:$H,6,0)</f>
        <v>Germany</v>
      </c>
    </row>
    <row r="1148" spans="2:11" x14ac:dyDescent="0.3">
      <c r="B1148" s="25">
        <v>10675</v>
      </c>
      <c r="C1148" s="25" t="s">
        <v>130</v>
      </c>
      <c r="D1148" s="26">
        <v>43393</v>
      </c>
      <c r="E1148" s="25">
        <v>53</v>
      </c>
      <c r="F1148" s="33" t="str">
        <f>VLOOKUP(E1148,Products!$A:$I,2,0)</f>
        <v>Perth Pasties</v>
      </c>
      <c r="G1148" s="27">
        <v>32.799999999999997</v>
      </c>
      <c r="H1148" s="25">
        <v>10</v>
      </c>
      <c r="I1148" s="33">
        <f t="shared" si="17"/>
        <v>328</v>
      </c>
      <c r="J1148" s="33" t="str">
        <f>VLOOKUP(C1148,Customers!$A:$H,2,0)</f>
        <v>Frankenversand</v>
      </c>
      <c r="K1148" s="33" t="str">
        <f>VLOOKUP(C1148,Customers!$A:$H,6,0)</f>
        <v>Germany</v>
      </c>
    </row>
    <row r="1149" spans="2:11" x14ac:dyDescent="0.3">
      <c r="B1149" s="25">
        <v>10675</v>
      </c>
      <c r="C1149" s="25" t="s">
        <v>130</v>
      </c>
      <c r="D1149" s="26">
        <v>43393</v>
      </c>
      <c r="E1149" s="25">
        <v>58</v>
      </c>
      <c r="F1149" s="33" t="str">
        <f>VLOOKUP(E1149,Products!$A:$I,2,0)</f>
        <v>Escargots de Bourgogne</v>
      </c>
      <c r="G1149" s="27">
        <v>13.25</v>
      </c>
      <c r="H1149" s="25">
        <v>30</v>
      </c>
      <c r="I1149" s="33">
        <f t="shared" si="17"/>
        <v>397.5</v>
      </c>
      <c r="J1149" s="33" t="str">
        <f>VLOOKUP(C1149,Customers!$A:$H,2,0)</f>
        <v>Frankenversand</v>
      </c>
      <c r="K1149" s="33" t="str">
        <f>VLOOKUP(C1149,Customers!$A:$H,6,0)</f>
        <v>Germany</v>
      </c>
    </row>
    <row r="1150" spans="2:11" x14ac:dyDescent="0.3">
      <c r="B1150" s="25">
        <v>10676</v>
      </c>
      <c r="C1150" s="25" t="s">
        <v>136</v>
      </c>
      <c r="D1150" s="26">
        <v>43396</v>
      </c>
      <c r="E1150" s="25">
        <v>10</v>
      </c>
      <c r="F1150" s="33" t="str">
        <f>VLOOKUP(E1150,Products!$A:$I,2,0)</f>
        <v>Ikura</v>
      </c>
      <c r="G1150" s="27">
        <v>31</v>
      </c>
      <c r="H1150" s="25">
        <v>2</v>
      </c>
      <c r="I1150" s="33">
        <f t="shared" si="17"/>
        <v>62</v>
      </c>
      <c r="J1150" s="33" t="str">
        <f>VLOOKUP(C1150,Customers!$A:$H,2,0)</f>
        <v>Tortuga Restaurante</v>
      </c>
      <c r="K1150" s="33" t="str">
        <f>VLOOKUP(C1150,Customers!$A:$H,6,0)</f>
        <v>Mexico</v>
      </c>
    </row>
    <row r="1151" spans="2:11" x14ac:dyDescent="0.3">
      <c r="B1151" s="25">
        <v>10676</v>
      </c>
      <c r="C1151" s="25" t="s">
        <v>136</v>
      </c>
      <c r="D1151" s="26">
        <v>43396</v>
      </c>
      <c r="E1151" s="25">
        <v>19</v>
      </c>
      <c r="F1151" s="33" t="str">
        <f>VLOOKUP(E1151,Products!$A:$I,2,0)</f>
        <v>Teatime Chocolate Biscuits</v>
      </c>
      <c r="G1151" s="27">
        <v>9.1999999999999993</v>
      </c>
      <c r="H1151" s="25">
        <v>7</v>
      </c>
      <c r="I1151" s="33">
        <f t="shared" si="17"/>
        <v>64.399999999999991</v>
      </c>
      <c r="J1151" s="33" t="str">
        <f>VLOOKUP(C1151,Customers!$A:$H,2,0)</f>
        <v>Tortuga Restaurante</v>
      </c>
      <c r="K1151" s="33" t="str">
        <f>VLOOKUP(C1151,Customers!$A:$H,6,0)</f>
        <v>Mexico</v>
      </c>
    </row>
    <row r="1152" spans="2:11" x14ac:dyDescent="0.3">
      <c r="B1152" s="25">
        <v>10676</v>
      </c>
      <c r="C1152" s="25" t="s">
        <v>136</v>
      </c>
      <c r="D1152" s="26">
        <v>43396</v>
      </c>
      <c r="E1152" s="25">
        <v>44</v>
      </c>
      <c r="F1152" s="33" t="str">
        <f>VLOOKUP(E1152,Products!$A:$I,2,0)</f>
        <v>Gula Malacca</v>
      </c>
      <c r="G1152" s="27">
        <v>19.45</v>
      </c>
      <c r="H1152" s="25">
        <v>21</v>
      </c>
      <c r="I1152" s="33">
        <f t="shared" si="17"/>
        <v>408.45</v>
      </c>
      <c r="J1152" s="33" t="str">
        <f>VLOOKUP(C1152,Customers!$A:$H,2,0)</f>
        <v>Tortuga Restaurante</v>
      </c>
      <c r="K1152" s="33" t="str">
        <f>VLOOKUP(C1152,Customers!$A:$H,6,0)</f>
        <v>Mexico</v>
      </c>
    </row>
    <row r="1153" spans="2:11" x14ac:dyDescent="0.3">
      <c r="B1153" s="25">
        <v>10677</v>
      </c>
      <c r="C1153" s="25" t="s">
        <v>172</v>
      </c>
      <c r="D1153" s="26">
        <v>43396</v>
      </c>
      <c r="E1153" s="25">
        <v>26</v>
      </c>
      <c r="F1153" s="33" t="str">
        <f>VLOOKUP(E1153,Products!$A:$I,2,0)</f>
        <v>Gumbär Gummibärchen</v>
      </c>
      <c r="G1153" s="27">
        <v>31.23</v>
      </c>
      <c r="H1153" s="25">
        <v>30</v>
      </c>
      <c r="I1153" s="33">
        <f t="shared" si="17"/>
        <v>936.9</v>
      </c>
      <c r="J1153" s="33" t="str">
        <f>VLOOKUP(C1153,Customers!$A:$H,2,0)</f>
        <v>Antonio Moreno Taquería</v>
      </c>
      <c r="K1153" s="33" t="str">
        <f>VLOOKUP(C1153,Customers!$A:$H,6,0)</f>
        <v>Mexico</v>
      </c>
    </row>
    <row r="1154" spans="2:11" x14ac:dyDescent="0.3">
      <c r="B1154" s="25">
        <v>10677</v>
      </c>
      <c r="C1154" s="25" t="s">
        <v>172</v>
      </c>
      <c r="D1154" s="26">
        <v>43396</v>
      </c>
      <c r="E1154" s="25">
        <v>33</v>
      </c>
      <c r="F1154" s="33" t="str">
        <f>VLOOKUP(E1154,Products!$A:$I,2,0)</f>
        <v>Geitost</v>
      </c>
      <c r="G1154" s="27">
        <v>2.5</v>
      </c>
      <c r="H1154" s="25">
        <v>8</v>
      </c>
      <c r="I1154" s="33">
        <f t="shared" si="17"/>
        <v>20</v>
      </c>
      <c r="J1154" s="33" t="str">
        <f>VLOOKUP(C1154,Customers!$A:$H,2,0)</f>
        <v>Antonio Moreno Taquería</v>
      </c>
      <c r="K1154" s="33" t="str">
        <f>VLOOKUP(C1154,Customers!$A:$H,6,0)</f>
        <v>Mexico</v>
      </c>
    </row>
    <row r="1155" spans="2:11" x14ac:dyDescent="0.3">
      <c r="B1155" s="25">
        <v>10678</v>
      </c>
      <c r="C1155" s="25" t="s">
        <v>158</v>
      </c>
      <c r="D1155" s="26">
        <v>43397</v>
      </c>
      <c r="E1155" s="25">
        <v>12</v>
      </c>
      <c r="F1155" s="33" t="str">
        <f>VLOOKUP(E1155,Products!$A:$I,2,0)</f>
        <v>Queso Manchego La Pastora</v>
      </c>
      <c r="G1155" s="27">
        <v>38</v>
      </c>
      <c r="H1155" s="25">
        <v>100</v>
      </c>
      <c r="I1155" s="33">
        <f t="shared" si="17"/>
        <v>3800</v>
      </c>
      <c r="J1155" s="33" t="str">
        <f>VLOOKUP(C1155,Customers!$A:$H,2,0)</f>
        <v>Save-a-lot Markets</v>
      </c>
      <c r="K1155" s="33" t="str">
        <f>VLOOKUP(C1155,Customers!$A:$H,6,0)</f>
        <v>USA</v>
      </c>
    </row>
    <row r="1156" spans="2:11" x14ac:dyDescent="0.3">
      <c r="B1156" s="25">
        <v>10678</v>
      </c>
      <c r="C1156" s="25" t="s">
        <v>158</v>
      </c>
      <c r="D1156" s="26">
        <v>43397</v>
      </c>
      <c r="E1156" s="25">
        <v>33</v>
      </c>
      <c r="F1156" s="33" t="str">
        <f>VLOOKUP(E1156,Products!$A:$I,2,0)</f>
        <v>Geitost</v>
      </c>
      <c r="G1156" s="27">
        <v>2.5</v>
      </c>
      <c r="H1156" s="25">
        <v>30</v>
      </c>
      <c r="I1156" s="33">
        <f t="shared" si="17"/>
        <v>75</v>
      </c>
      <c r="J1156" s="33" t="str">
        <f>VLOOKUP(C1156,Customers!$A:$H,2,0)</f>
        <v>Save-a-lot Markets</v>
      </c>
      <c r="K1156" s="33" t="str">
        <f>VLOOKUP(C1156,Customers!$A:$H,6,0)</f>
        <v>USA</v>
      </c>
    </row>
    <row r="1157" spans="2:11" x14ac:dyDescent="0.3">
      <c r="B1157" s="25">
        <v>10678</v>
      </c>
      <c r="C1157" s="25" t="s">
        <v>158</v>
      </c>
      <c r="D1157" s="26">
        <v>43397</v>
      </c>
      <c r="E1157" s="25">
        <v>41</v>
      </c>
      <c r="F1157" s="33" t="str">
        <f>VLOOKUP(E1157,Products!$A:$I,2,0)</f>
        <v>Jack's New England Clam Chowder</v>
      </c>
      <c r="G1157" s="27">
        <v>9.65</v>
      </c>
      <c r="H1157" s="25">
        <v>120</v>
      </c>
      <c r="I1157" s="33">
        <f t="shared" si="17"/>
        <v>1158</v>
      </c>
      <c r="J1157" s="33" t="str">
        <f>VLOOKUP(C1157,Customers!$A:$H,2,0)</f>
        <v>Save-a-lot Markets</v>
      </c>
      <c r="K1157" s="33" t="str">
        <f>VLOOKUP(C1157,Customers!$A:$H,6,0)</f>
        <v>USA</v>
      </c>
    </row>
    <row r="1158" spans="2:11" x14ac:dyDescent="0.3">
      <c r="B1158" s="25">
        <v>10678</v>
      </c>
      <c r="C1158" s="25" t="s">
        <v>158</v>
      </c>
      <c r="D1158" s="26">
        <v>43397</v>
      </c>
      <c r="E1158" s="25">
        <v>54</v>
      </c>
      <c r="F1158" s="33" t="str">
        <f>VLOOKUP(E1158,Products!$A:$I,2,0)</f>
        <v>Tourtičre</v>
      </c>
      <c r="G1158" s="27">
        <v>7.45</v>
      </c>
      <c r="H1158" s="25">
        <v>30</v>
      </c>
      <c r="I1158" s="33">
        <f t="shared" si="17"/>
        <v>223.5</v>
      </c>
      <c r="J1158" s="33" t="str">
        <f>VLOOKUP(C1158,Customers!$A:$H,2,0)</f>
        <v>Save-a-lot Markets</v>
      </c>
      <c r="K1158" s="33" t="str">
        <f>VLOOKUP(C1158,Customers!$A:$H,6,0)</f>
        <v>USA</v>
      </c>
    </row>
    <row r="1159" spans="2:11" x14ac:dyDescent="0.3">
      <c r="B1159" s="25">
        <v>10679</v>
      </c>
      <c r="C1159" s="25" t="s">
        <v>128</v>
      </c>
      <c r="D1159" s="26">
        <v>43397</v>
      </c>
      <c r="E1159" s="25">
        <v>59</v>
      </c>
      <c r="F1159" s="33" t="str">
        <f>VLOOKUP(E1159,Products!$A:$I,2,0)</f>
        <v>Raclette Courdavault</v>
      </c>
      <c r="G1159" s="27">
        <v>55</v>
      </c>
      <c r="H1159" s="25">
        <v>12</v>
      </c>
      <c r="I1159" s="33">
        <f t="shared" si="17"/>
        <v>660</v>
      </c>
      <c r="J1159" s="33" t="str">
        <f>VLOOKUP(C1159,Customers!$A:$H,2,0)</f>
        <v>Blondel pčre et fils</v>
      </c>
      <c r="K1159" s="33" t="str">
        <f>VLOOKUP(C1159,Customers!$A:$H,6,0)</f>
        <v>France</v>
      </c>
    </row>
    <row r="1160" spans="2:11" x14ac:dyDescent="0.3">
      <c r="B1160" s="25">
        <v>10680</v>
      </c>
      <c r="C1160" s="25" t="s">
        <v>150</v>
      </c>
      <c r="D1160" s="26">
        <v>43398</v>
      </c>
      <c r="E1160" s="25">
        <v>16</v>
      </c>
      <c r="F1160" s="33" t="str">
        <f>VLOOKUP(E1160,Products!$A:$I,2,0)</f>
        <v>Pavlova</v>
      </c>
      <c r="G1160" s="27">
        <v>17.45</v>
      </c>
      <c r="H1160" s="25">
        <v>50</v>
      </c>
      <c r="I1160" s="33">
        <f t="shared" si="17"/>
        <v>872.5</v>
      </c>
      <c r="J1160" s="33" t="str">
        <f>VLOOKUP(C1160,Customers!$A:$H,2,0)</f>
        <v>Old World Delicatessen</v>
      </c>
      <c r="K1160" s="33" t="str">
        <f>VLOOKUP(C1160,Customers!$A:$H,6,0)</f>
        <v>USA</v>
      </c>
    </row>
    <row r="1161" spans="2:11" x14ac:dyDescent="0.3">
      <c r="B1161" s="25">
        <v>10680</v>
      </c>
      <c r="C1161" s="25" t="s">
        <v>150</v>
      </c>
      <c r="D1161" s="26">
        <v>43398</v>
      </c>
      <c r="E1161" s="25">
        <v>31</v>
      </c>
      <c r="F1161" s="33" t="str">
        <f>VLOOKUP(E1161,Products!$A:$I,2,0)</f>
        <v>Gorgonzola Telino</v>
      </c>
      <c r="G1161" s="27">
        <v>12.5</v>
      </c>
      <c r="H1161" s="25">
        <v>20</v>
      </c>
      <c r="I1161" s="33">
        <f t="shared" si="17"/>
        <v>250</v>
      </c>
      <c r="J1161" s="33" t="str">
        <f>VLOOKUP(C1161,Customers!$A:$H,2,0)</f>
        <v>Old World Delicatessen</v>
      </c>
      <c r="K1161" s="33" t="str">
        <f>VLOOKUP(C1161,Customers!$A:$H,6,0)</f>
        <v>USA</v>
      </c>
    </row>
    <row r="1162" spans="2:11" x14ac:dyDescent="0.3">
      <c r="B1162" s="25">
        <v>10680</v>
      </c>
      <c r="C1162" s="25" t="s">
        <v>150</v>
      </c>
      <c r="D1162" s="26">
        <v>43398</v>
      </c>
      <c r="E1162" s="25">
        <v>42</v>
      </c>
      <c r="F1162" s="33" t="str">
        <f>VLOOKUP(E1162,Products!$A:$I,2,0)</f>
        <v>Singaporean Hokkien Fried Mee</v>
      </c>
      <c r="G1162" s="27">
        <v>14</v>
      </c>
      <c r="H1162" s="25">
        <v>40</v>
      </c>
      <c r="I1162" s="33">
        <f t="shared" si="17"/>
        <v>560</v>
      </c>
      <c r="J1162" s="33" t="str">
        <f>VLOOKUP(C1162,Customers!$A:$H,2,0)</f>
        <v>Old World Delicatessen</v>
      </c>
      <c r="K1162" s="33" t="str">
        <f>VLOOKUP(C1162,Customers!$A:$H,6,0)</f>
        <v>USA</v>
      </c>
    </row>
    <row r="1163" spans="2:11" x14ac:dyDescent="0.3">
      <c r="B1163" s="25">
        <v>10681</v>
      </c>
      <c r="C1163" s="25" t="s">
        <v>192</v>
      </c>
      <c r="D1163" s="26">
        <v>43399</v>
      </c>
      <c r="E1163" s="25">
        <v>19</v>
      </c>
      <c r="F1163" s="33" t="str">
        <f>VLOOKUP(E1163,Products!$A:$I,2,0)</f>
        <v>Teatime Chocolate Biscuits</v>
      </c>
      <c r="G1163" s="27">
        <v>9.1999999999999993</v>
      </c>
      <c r="H1163" s="25">
        <v>30</v>
      </c>
      <c r="I1163" s="33">
        <f t="shared" si="17"/>
        <v>276</v>
      </c>
      <c r="J1163" s="33" t="str">
        <f>VLOOKUP(C1163,Customers!$A:$H,2,0)</f>
        <v>Great Lakes Food Market</v>
      </c>
      <c r="K1163" s="33" t="str">
        <f>VLOOKUP(C1163,Customers!$A:$H,6,0)</f>
        <v>USA</v>
      </c>
    </row>
    <row r="1164" spans="2:11" x14ac:dyDescent="0.3">
      <c r="B1164" s="25">
        <v>10681</v>
      </c>
      <c r="C1164" s="25" t="s">
        <v>192</v>
      </c>
      <c r="D1164" s="26">
        <v>43399</v>
      </c>
      <c r="E1164" s="25">
        <v>21</v>
      </c>
      <c r="F1164" s="33" t="str">
        <f>VLOOKUP(E1164,Products!$A:$I,2,0)</f>
        <v>Sir Rodney's Scones</v>
      </c>
      <c r="G1164" s="27">
        <v>10</v>
      </c>
      <c r="H1164" s="25">
        <v>12</v>
      </c>
      <c r="I1164" s="33">
        <f t="shared" si="17"/>
        <v>120</v>
      </c>
      <c r="J1164" s="33" t="str">
        <f>VLOOKUP(C1164,Customers!$A:$H,2,0)</f>
        <v>Great Lakes Food Market</v>
      </c>
      <c r="K1164" s="33" t="str">
        <f>VLOOKUP(C1164,Customers!$A:$H,6,0)</f>
        <v>USA</v>
      </c>
    </row>
    <row r="1165" spans="2:11" x14ac:dyDescent="0.3">
      <c r="B1165" s="25">
        <v>10681</v>
      </c>
      <c r="C1165" s="25" t="s">
        <v>192</v>
      </c>
      <c r="D1165" s="26">
        <v>43399</v>
      </c>
      <c r="E1165" s="25">
        <v>64</v>
      </c>
      <c r="F1165" s="33" t="str">
        <f>VLOOKUP(E1165,Products!$A:$I,2,0)</f>
        <v>Wimmers gute Semmelknödel</v>
      </c>
      <c r="G1165" s="27">
        <v>33.25</v>
      </c>
      <c r="H1165" s="25">
        <v>28</v>
      </c>
      <c r="I1165" s="33">
        <f t="shared" si="17"/>
        <v>931</v>
      </c>
      <c r="J1165" s="33" t="str">
        <f>VLOOKUP(C1165,Customers!$A:$H,2,0)</f>
        <v>Great Lakes Food Market</v>
      </c>
      <c r="K1165" s="33" t="str">
        <f>VLOOKUP(C1165,Customers!$A:$H,6,0)</f>
        <v>USA</v>
      </c>
    </row>
    <row r="1166" spans="2:11" x14ac:dyDescent="0.3">
      <c r="B1166" s="25">
        <v>10682</v>
      </c>
      <c r="C1166" s="25" t="s">
        <v>172</v>
      </c>
      <c r="D1166" s="26">
        <v>43399</v>
      </c>
      <c r="E1166" s="25">
        <v>33</v>
      </c>
      <c r="F1166" s="33" t="str">
        <f>VLOOKUP(E1166,Products!$A:$I,2,0)</f>
        <v>Geitost</v>
      </c>
      <c r="G1166" s="27">
        <v>2.5</v>
      </c>
      <c r="H1166" s="25">
        <v>30</v>
      </c>
      <c r="I1166" s="33">
        <f t="shared" si="17"/>
        <v>75</v>
      </c>
      <c r="J1166" s="33" t="str">
        <f>VLOOKUP(C1166,Customers!$A:$H,2,0)</f>
        <v>Antonio Moreno Taquería</v>
      </c>
      <c r="K1166" s="33" t="str">
        <f>VLOOKUP(C1166,Customers!$A:$H,6,0)</f>
        <v>Mexico</v>
      </c>
    </row>
    <row r="1167" spans="2:11" x14ac:dyDescent="0.3">
      <c r="B1167" s="25">
        <v>10682</v>
      </c>
      <c r="C1167" s="25" t="s">
        <v>172</v>
      </c>
      <c r="D1167" s="26">
        <v>43399</v>
      </c>
      <c r="E1167" s="25">
        <v>66</v>
      </c>
      <c r="F1167" s="33" t="str">
        <f>VLOOKUP(E1167,Products!$A:$I,2,0)</f>
        <v>Louisiana Hot Spiced Okra</v>
      </c>
      <c r="G1167" s="27">
        <v>17</v>
      </c>
      <c r="H1167" s="25">
        <v>4</v>
      </c>
      <c r="I1167" s="33">
        <f t="shared" si="17"/>
        <v>68</v>
      </c>
      <c r="J1167" s="33" t="str">
        <f>VLOOKUP(C1167,Customers!$A:$H,2,0)</f>
        <v>Antonio Moreno Taquería</v>
      </c>
      <c r="K1167" s="33" t="str">
        <f>VLOOKUP(C1167,Customers!$A:$H,6,0)</f>
        <v>Mexico</v>
      </c>
    </row>
    <row r="1168" spans="2:11" x14ac:dyDescent="0.3">
      <c r="B1168" s="25">
        <v>10682</v>
      </c>
      <c r="C1168" s="25" t="s">
        <v>172</v>
      </c>
      <c r="D1168" s="26">
        <v>43399</v>
      </c>
      <c r="E1168" s="25">
        <v>75</v>
      </c>
      <c r="F1168" s="33" t="str">
        <f>VLOOKUP(E1168,Products!$A:$I,2,0)</f>
        <v>Rhönbräu Klosterbier</v>
      </c>
      <c r="G1168" s="27">
        <v>7.75</v>
      </c>
      <c r="H1168" s="25">
        <v>30</v>
      </c>
      <c r="I1168" s="33">
        <f t="shared" si="17"/>
        <v>232.5</v>
      </c>
      <c r="J1168" s="33" t="str">
        <f>VLOOKUP(C1168,Customers!$A:$H,2,0)</f>
        <v>Antonio Moreno Taquería</v>
      </c>
      <c r="K1168" s="33" t="str">
        <f>VLOOKUP(C1168,Customers!$A:$H,6,0)</f>
        <v>Mexico</v>
      </c>
    </row>
    <row r="1169" spans="2:11" x14ac:dyDescent="0.3">
      <c r="B1169" s="25">
        <v>10683</v>
      </c>
      <c r="C1169" s="25" t="s">
        <v>154</v>
      </c>
      <c r="D1169" s="26">
        <v>43400</v>
      </c>
      <c r="E1169" s="25">
        <v>52</v>
      </c>
      <c r="F1169" s="33" t="str">
        <f>VLOOKUP(E1169,Products!$A:$I,2,0)</f>
        <v>Filo Mix</v>
      </c>
      <c r="G1169" s="27">
        <v>7</v>
      </c>
      <c r="H1169" s="25">
        <v>9</v>
      </c>
      <c r="I1169" s="33">
        <f t="shared" si="17"/>
        <v>63</v>
      </c>
      <c r="J1169" s="33" t="str">
        <f>VLOOKUP(C1169,Customers!$A:$H,2,0)</f>
        <v>Du monde entier</v>
      </c>
      <c r="K1169" s="33" t="str">
        <f>VLOOKUP(C1169,Customers!$A:$H,6,0)</f>
        <v>France</v>
      </c>
    </row>
    <row r="1170" spans="2:11" x14ac:dyDescent="0.3">
      <c r="B1170" s="25">
        <v>10684</v>
      </c>
      <c r="C1170" s="25" t="s">
        <v>124</v>
      </c>
      <c r="D1170" s="26">
        <v>43400</v>
      </c>
      <c r="E1170" s="25">
        <v>40</v>
      </c>
      <c r="F1170" s="33" t="str">
        <f>VLOOKUP(E1170,Products!$A:$I,2,0)</f>
        <v>Boston Crab Meat</v>
      </c>
      <c r="G1170" s="27">
        <v>18.399999999999999</v>
      </c>
      <c r="H1170" s="25">
        <v>20</v>
      </c>
      <c r="I1170" s="33">
        <f t="shared" si="17"/>
        <v>368</v>
      </c>
      <c r="J1170" s="33" t="str">
        <f>VLOOKUP(C1170,Customers!$A:$H,2,0)</f>
        <v>Ottilies Käseladen</v>
      </c>
      <c r="K1170" s="33" t="str">
        <f>VLOOKUP(C1170,Customers!$A:$H,6,0)</f>
        <v>Germany</v>
      </c>
    </row>
    <row r="1171" spans="2:11" x14ac:dyDescent="0.3">
      <c r="B1171" s="25">
        <v>10684</v>
      </c>
      <c r="C1171" s="25" t="s">
        <v>124</v>
      </c>
      <c r="D1171" s="26">
        <v>43400</v>
      </c>
      <c r="E1171" s="25">
        <v>47</v>
      </c>
      <c r="F1171" s="33" t="str">
        <f>VLOOKUP(E1171,Products!$A:$I,2,0)</f>
        <v>Zaanse koeken</v>
      </c>
      <c r="G1171" s="27">
        <v>9.5</v>
      </c>
      <c r="H1171" s="25">
        <v>40</v>
      </c>
      <c r="I1171" s="33">
        <f t="shared" si="17"/>
        <v>380</v>
      </c>
      <c r="J1171" s="33" t="str">
        <f>VLOOKUP(C1171,Customers!$A:$H,2,0)</f>
        <v>Ottilies Käseladen</v>
      </c>
      <c r="K1171" s="33" t="str">
        <f>VLOOKUP(C1171,Customers!$A:$H,6,0)</f>
        <v>Germany</v>
      </c>
    </row>
    <row r="1172" spans="2:11" x14ac:dyDescent="0.3">
      <c r="B1172" s="25">
        <v>10684</v>
      </c>
      <c r="C1172" s="25" t="s">
        <v>124</v>
      </c>
      <c r="D1172" s="26">
        <v>43400</v>
      </c>
      <c r="E1172" s="25">
        <v>60</v>
      </c>
      <c r="F1172" s="33" t="str">
        <f>VLOOKUP(E1172,Products!$A:$I,2,0)</f>
        <v>Camembert Pierrot</v>
      </c>
      <c r="G1172" s="27">
        <v>34</v>
      </c>
      <c r="H1172" s="25">
        <v>30</v>
      </c>
      <c r="I1172" s="33">
        <f t="shared" si="17"/>
        <v>1020</v>
      </c>
      <c r="J1172" s="33" t="str">
        <f>VLOOKUP(C1172,Customers!$A:$H,2,0)</f>
        <v>Ottilies Käseladen</v>
      </c>
      <c r="K1172" s="33" t="str">
        <f>VLOOKUP(C1172,Customers!$A:$H,6,0)</f>
        <v>Germany</v>
      </c>
    </row>
    <row r="1173" spans="2:11" x14ac:dyDescent="0.3">
      <c r="B1173" s="25">
        <v>10685</v>
      </c>
      <c r="C1173" s="25" t="s">
        <v>184</v>
      </c>
      <c r="D1173" s="26">
        <v>43403</v>
      </c>
      <c r="E1173" s="25">
        <v>10</v>
      </c>
      <c r="F1173" s="33" t="str">
        <f>VLOOKUP(E1173,Products!$A:$I,2,0)</f>
        <v>Ikura</v>
      </c>
      <c r="G1173" s="27">
        <v>31</v>
      </c>
      <c r="H1173" s="25">
        <v>20</v>
      </c>
      <c r="I1173" s="33">
        <f t="shared" si="17"/>
        <v>620</v>
      </c>
      <c r="J1173" s="33" t="str">
        <f>VLOOKUP(C1173,Customers!$A:$H,2,0)</f>
        <v>Gourmet Lanchonetes</v>
      </c>
      <c r="K1173" s="33" t="str">
        <f>VLOOKUP(C1173,Customers!$A:$H,6,0)</f>
        <v>Brazil</v>
      </c>
    </row>
    <row r="1174" spans="2:11" x14ac:dyDescent="0.3">
      <c r="B1174" s="25">
        <v>10685</v>
      </c>
      <c r="C1174" s="25" t="s">
        <v>184</v>
      </c>
      <c r="D1174" s="26">
        <v>43403</v>
      </c>
      <c r="E1174" s="25">
        <v>41</v>
      </c>
      <c r="F1174" s="33" t="str">
        <f>VLOOKUP(E1174,Products!$A:$I,2,0)</f>
        <v>Jack's New England Clam Chowder</v>
      </c>
      <c r="G1174" s="27">
        <v>9.65</v>
      </c>
      <c r="H1174" s="25">
        <v>4</v>
      </c>
      <c r="I1174" s="33">
        <f t="shared" si="17"/>
        <v>38.6</v>
      </c>
      <c r="J1174" s="33" t="str">
        <f>VLOOKUP(C1174,Customers!$A:$H,2,0)</f>
        <v>Gourmet Lanchonetes</v>
      </c>
      <c r="K1174" s="33" t="str">
        <f>VLOOKUP(C1174,Customers!$A:$H,6,0)</f>
        <v>Brazil</v>
      </c>
    </row>
    <row r="1175" spans="2:11" x14ac:dyDescent="0.3">
      <c r="B1175" s="25">
        <v>10685</v>
      </c>
      <c r="C1175" s="25" t="s">
        <v>184</v>
      </c>
      <c r="D1175" s="26">
        <v>43403</v>
      </c>
      <c r="E1175" s="25">
        <v>47</v>
      </c>
      <c r="F1175" s="33" t="str">
        <f>VLOOKUP(E1175,Products!$A:$I,2,0)</f>
        <v>Zaanse koeken</v>
      </c>
      <c r="G1175" s="27">
        <v>9.5</v>
      </c>
      <c r="H1175" s="25">
        <v>15</v>
      </c>
      <c r="I1175" s="33">
        <f t="shared" si="17"/>
        <v>142.5</v>
      </c>
      <c r="J1175" s="33" t="str">
        <f>VLOOKUP(C1175,Customers!$A:$H,2,0)</f>
        <v>Gourmet Lanchonetes</v>
      </c>
      <c r="K1175" s="33" t="str">
        <f>VLOOKUP(C1175,Customers!$A:$H,6,0)</f>
        <v>Brazil</v>
      </c>
    </row>
    <row r="1176" spans="2:11" x14ac:dyDescent="0.3">
      <c r="B1176" s="25">
        <v>10686</v>
      </c>
      <c r="C1176" s="25" t="s">
        <v>167</v>
      </c>
      <c r="D1176" s="26">
        <v>43404</v>
      </c>
      <c r="E1176" s="25">
        <v>17</v>
      </c>
      <c r="F1176" s="33" t="str">
        <f>VLOOKUP(E1176,Products!$A:$I,2,0)</f>
        <v>Alice Mutton</v>
      </c>
      <c r="G1176" s="27">
        <v>39</v>
      </c>
      <c r="H1176" s="25">
        <v>30</v>
      </c>
      <c r="I1176" s="33">
        <f t="shared" si="17"/>
        <v>1170</v>
      </c>
      <c r="J1176" s="33" t="str">
        <f>VLOOKUP(C1176,Customers!$A:$H,2,0)</f>
        <v>Piccolo und mehr</v>
      </c>
      <c r="K1176" s="33" t="str">
        <f>VLOOKUP(C1176,Customers!$A:$H,6,0)</f>
        <v>Austria</v>
      </c>
    </row>
    <row r="1177" spans="2:11" x14ac:dyDescent="0.3">
      <c r="B1177" s="25">
        <v>10686</v>
      </c>
      <c r="C1177" s="25" t="s">
        <v>167</v>
      </c>
      <c r="D1177" s="26">
        <v>43404</v>
      </c>
      <c r="E1177" s="25">
        <v>26</v>
      </c>
      <c r="F1177" s="33" t="str">
        <f>VLOOKUP(E1177,Products!$A:$I,2,0)</f>
        <v>Gumbär Gummibärchen</v>
      </c>
      <c r="G1177" s="27">
        <v>31.23</v>
      </c>
      <c r="H1177" s="25">
        <v>15</v>
      </c>
      <c r="I1177" s="33">
        <f t="shared" si="17"/>
        <v>468.45</v>
      </c>
      <c r="J1177" s="33" t="str">
        <f>VLOOKUP(C1177,Customers!$A:$H,2,0)</f>
        <v>Piccolo und mehr</v>
      </c>
      <c r="K1177" s="33" t="str">
        <f>VLOOKUP(C1177,Customers!$A:$H,6,0)</f>
        <v>Austria</v>
      </c>
    </row>
    <row r="1178" spans="2:11" x14ac:dyDescent="0.3">
      <c r="B1178" s="25">
        <v>10687</v>
      </c>
      <c r="C1178" s="25" t="s">
        <v>147</v>
      </c>
      <c r="D1178" s="26">
        <v>43404</v>
      </c>
      <c r="E1178" s="25">
        <v>9</v>
      </c>
      <c r="F1178" s="33" t="str">
        <f>VLOOKUP(E1178,Products!$A:$I,2,0)</f>
        <v>Mishi Kobe Niku</v>
      </c>
      <c r="G1178" s="27">
        <v>97</v>
      </c>
      <c r="H1178" s="25">
        <v>50</v>
      </c>
      <c r="I1178" s="33">
        <f t="shared" si="17"/>
        <v>4850</v>
      </c>
      <c r="J1178" s="33" t="str">
        <f>VLOOKUP(C1178,Customers!$A:$H,2,0)</f>
        <v>Hungry Owl All-Night Grocers</v>
      </c>
      <c r="K1178" s="33" t="str">
        <f>VLOOKUP(C1178,Customers!$A:$H,6,0)</f>
        <v>Ireland</v>
      </c>
    </row>
    <row r="1179" spans="2:11" x14ac:dyDescent="0.3">
      <c r="B1179" s="25">
        <v>10687</v>
      </c>
      <c r="C1179" s="25" t="s">
        <v>147</v>
      </c>
      <c r="D1179" s="26">
        <v>43404</v>
      </c>
      <c r="E1179" s="25">
        <v>29</v>
      </c>
      <c r="F1179" s="33" t="str">
        <f>VLOOKUP(E1179,Products!$A:$I,2,0)</f>
        <v>Thüringer Rostbratwurst</v>
      </c>
      <c r="G1179" s="27">
        <v>123.79</v>
      </c>
      <c r="H1179" s="25">
        <v>10</v>
      </c>
      <c r="I1179" s="33">
        <f t="shared" ref="I1179:I1242" si="18">G1179*H1179</f>
        <v>1237.9000000000001</v>
      </c>
      <c r="J1179" s="33" t="str">
        <f>VLOOKUP(C1179,Customers!$A:$H,2,0)</f>
        <v>Hungry Owl All-Night Grocers</v>
      </c>
      <c r="K1179" s="33" t="str">
        <f>VLOOKUP(C1179,Customers!$A:$H,6,0)</f>
        <v>Ireland</v>
      </c>
    </row>
    <row r="1180" spans="2:11" x14ac:dyDescent="0.3">
      <c r="B1180" s="25">
        <v>10687</v>
      </c>
      <c r="C1180" s="25" t="s">
        <v>147</v>
      </c>
      <c r="D1180" s="26">
        <v>43404</v>
      </c>
      <c r="E1180" s="25">
        <v>36</v>
      </c>
      <c r="F1180" s="33" t="str">
        <f>VLOOKUP(E1180,Products!$A:$I,2,0)</f>
        <v>Inlagd Sill</v>
      </c>
      <c r="G1180" s="27">
        <v>19</v>
      </c>
      <c r="H1180" s="25">
        <v>6</v>
      </c>
      <c r="I1180" s="33">
        <f t="shared" si="18"/>
        <v>114</v>
      </c>
      <c r="J1180" s="33" t="str">
        <f>VLOOKUP(C1180,Customers!$A:$H,2,0)</f>
        <v>Hungry Owl All-Night Grocers</v>
      </c>
      <c r="K1180" s="33" t="str">
        <f>VLOOKUP(C1180,Customers!$A:$H,6,0)</f>
        <v>Ireland</v>
      </c>
    </row>
    <row r="1181" spans="2:11" x14ac:dyDescent="0.3">
      <c r="B1181" s="25">
        <v>10688</v>
      </c>
      <c r="C1181" s="25" t="s">
        <v>174</v>
      </c>
      <c r="D1181" s="26">
        <v>43405</v>
      </c>
      <c r="E1181" s="25">
        <v>10</v>
      </c>
      <c r="F1181" s="33" t="str">
        <f>VLOOKUP(E1181,Products!$A:$I,2,0)</f>
        <v>Ikura</v>
      </c>
      <c r="G1181" s="27">
        <v>31</v>
      </c>
      <c r="H1181" s="25">
        <v>18</v>
      </c>
      <c r="I1181" s="33">
        <f t="shared" si="18"/>
        <v>558</v>
      </c>
      <c r="J1181" s="33" t="str">
        <f>VLOOKUP(C1181,Customers!$A:$H,2,0)</f>
        <v>Vaffeljernet</v>
      </c>
      <c r="K1181" s="33" t="str">
        <f>VLOOKUP(C1181,Customers!$A:$H,6,0)</f>
        <v>Denmark</v>
      </c>
    </row>
    <row r="1182" spans="2:11" x14ac:dyDescent="0.3">
      <c r="B1182" s="25">
        <v>10688</v>
      </c>
      <c r="C1182" s="25" t="s">
        <v>174</v>
      </c>
      <c r="D1182" s="26">
        <v>43405</v>
      </c>
      <c r="E1182" s="25">
        <v>28</v>
      </c>
      <c r="F1182" s="33" t="str">
        <f>VLOOKUP(E1182,Products!$A:$I,2,0)</f>
        <v>Rössle Sauerkraut</v>
      </c>
      <c r="G1182" s="27">
        <v>45.6</v>
      </c>
      <c r="H1182" s="25">
        <v>60</v>
      </c>
      <c r="I1182" s="33">
        <f t="shared" si="18"/>
        <v>2736</v>
      </c>
      <c r="J1182" s="33" t="str">
        <f>VLOOKUP(C1182,Customers!$A:$H,2,0)</f>
        <v>Vaffeljernet</v>
      </c>
      <c r="K1182" s="33" t="str">
        <f>VLOOKUP(C1182,Customers!$A:$H,6,0)</f>
        <v>Denmark</v>
      </c>
    </row>
    <row r="1183" spans="2:11" x14ac:dyDescent="0.3">
      <c r="B1183" s="25">
        <v>10688</v>
      </c>
      <c r="C1183" s="25" t="s">
        <v>174</v>
      </c>
      <c r="D1183" s="26">
        <v>43405</v>
      </c>
      <c r="E1183" s="25">
        <v>34</v>
      </c>
      <c r="F1183" s="33" t="str">
        <f>VLOOKUP(E1183,Products!$A:$I,2,0)</f>
        <v>Sasquatch Ale</v>
      </c>
      <c r="G1183" s="27">
        <v>14</v>
      </c>
      <c r="H1183" s="25">
        <v>14</v>
      </c>
      <c r="I1183" s="33">
        <f t="shared" si="18"/>
        <v>196</v>
      </c>
      <c r="J1183" s="33" t="str">
        <f>VLOOKUP(C1183,Customers!$A:$H,2,0)</f>
        <v>Vaffeljernet</v>
      </c>
      <c r="K1183" s="33" t="str">
        <f>VLOOKUP(C1183,Customers!$A:$H,6,0)</f>
        <v>Denmark</v>
      </c>
    </row>
    <row r="1184" spans="2:11" x14ac:dyDescent="0.3">
      <c r="B1184" s="25">
        <v>10689</v>
      </c>
      <c r="C1184" s="25" t="s">
        <v>138</v>
      </c>
      <c r="D1184" s="26">
        <v>43405</v>
      </c>
      <c r="E1184" s="25">
        <v>1</v>
      </c>
      <c r="F1184" s="33" t="str">
        <f>VLOOKUP(E1184,Products!$A:$I,2,0)</f>
        <v>Chai</v>
      </c>
      <c r="G1184" s="27">
        <v>18</v>
      </c>
      <c r="H1184" s="25">
        <v>35</v>
      </c>
      <c r="I1184" s="33">
        <f t="shared" si="18"/>
        <v>630</v>
      </c>
      <c r="J1184" s="33" t="str">
        <f>VLOOKUP(C1184,Customers!$A:$H,2,0)</f>
        <v>Berglunds snabbköp</v>
      </c>
      <c r="K1184" s="33" t="str">
        <f>VLOOKUP(C1184,Customers!$A:$H,6,0)</f>
        <v>Sweden</v>
      </c>
    </row>
    <row r="1185" spans="2:11" x14ac:dyDescent="0.3">
      <c r="B1185" s="25">
        <v>10690</v>
      </c>
      <c r="C1185" s="25" t="s">
        <v>115</v>
      </c>
      <c r="D1185" s="26">
        <v>43406</v>
      </c>
      <c r="E1185" s="25">
        <v>56</v>
      </c>
      <c r="F1185" s="33" t="str">
        <f>VLOOKUP(E1185,Products!$A:$I,2,0)</f>
        <v>Gnocchi di nonna Alice</v>
      </c>
      <c r="G1185" s="27">
        <v>38</v>
      </c>
      <c r="H1185" s="25">
        <v>20</v>
      </c>
      <c r="I1185" s="33">
        <f t="shared" si="18"/>
        <v>760</v>
      </c>
      <c r="J1185" s="33" t="str">
        <f>VLOOKUP(C1185,Customers!$A:$H,2,0)</f>
        <v>Hanari Carnes</v>
      </c>
      <c r="K1185" s="33" t="str">
        <f>VLOOKUP(C1185,Customers!$A:$H,6,0)</f>
        <v>Brazil</v>
      </c>
    </row>
    <row r="1186" spans="2:11" x14ac:dyDescent="0.3">
      <c r="B1186" s="25">
        <v>10690</v>
      </c>
      <c r="C1186" s="25" t="s">
        <v>115</v>
      </c>
      <c r="D1186" s="26">
        <v>43406</v>
      </c>
      <c r="E1186" s="25">
        <v>77</v>
      </c>
      <c r="F1186" s="33" t="str">
        <f>VLOOKUP(E1186,Products!$A:$I,2,0)</f>
        <v>Original Frankfurter grüne Soße</v>
      </c>
      <c r="G1186" s="27">
        <v>13</v>
      </c>
      <c r="H1186" s="25">
        <v>30</v>
      </c>
      <c r="I1186" s="33">
        <f t="shared" si="18"/>
        <v>390</v>
      </c>
      <c r="J1186" s="33" t="str">
        <f>VLOOKUP(C1186,Customers!$A:$H,2,0)</f>
        <v>Hanari Carnes</v>
      </c>
      <c r="K1186" s="33" t="str">
        <f>VLOOKUP(C1186,Customers!$A:$H,6,0)</f>
        <v>Brazil</v>
      </c>
    </row>
    <row r="1187" spans="2:11" x14ac:dyDescent="0.3">
      <c r="B1187" s="25">
        <v>10691</v>
      </c>
      <c r="C1187" s="25" t="s">
        <v>134</v>
      </c>
      <c r="D1187" s="26">
        <v>43407</v>
      </c>
      <c r="E1187" s="25">
        <v>1</v>
      </c>
      <c r="F1187" s="33" t="str">
        <f>VLOOKUP(E1187,Products!$A:$I,2,0)</f>
        <v>Chai</v>
      </c>
      <c r="G1187" s="27">
        <v>18</v>
      </c>
      <c r="H1187" s="25">
        <v>30</v>
      </c>
      <c r="I1187" s="33">
        <f t="shared" si="18"/>
        <v>540</v>
      </c>
      <c r="J1187" s="33" t="str">
        <f>VLOOKUP(C1187,Customers!$A:$H,2,0)</f>
        <v>QUICK-Stop</v>
      </c>
      <c r="K1187" s="33" t="str">
        <f>VLOOKUP(C1187,Customers!$A:$H,6,0)</f>
        <v>Germany</v>
      </c>
    </row>
    <row r="1188" spans="2:11" x14ac:dyDescent="0.3">
      <c r="B1188" s="25">
        <v>10691</v>
      </c>
      <c r="C1188" s="25" t="s">
        <v>134</v>
      </c>
      <c r="D1188" s="26">
        <v>43407</v>
      </c>
      <c r="E1188" s="25">
        <v>29</v>
      </c>
      <c r="F1188" s="33" t="str">
        <f>VLOOKUP(E1188,Products!$A:$I,2,0)</f>
        <v>Thüringer Rostbratwurst</v>
      </c>
      <c r="G1188" s="27">
        <v>123.79</v>
      </c>
      <c r="H1188" s="25">
        <v>40</v>
      </c>
      <c r="I1188" s="33">
        <f t="shared" si="18"/>
        <v>4951.6000000000004</v>
      </c>
      <c r="J1188" s="33" t="str">
        <f>VLOOKUP(C1188,Customers!$A:$H,2,0)</f>
        <v>QUICK-Stop</v>
      </c>
      <c r="K1188" s="33" t="str">
        <f>VLOOKUP(C1188,Customers!$A:$H,6,0)</f>
        <v>Germany</v>
      </c>
    </row>
    <row r="1189" spans="2:11" x14ac:dyDescent="0.3">
      <c r="B1189" s="25">
        <v>10691</v>
      </c>
      <c r="C1189" s="25" t="s">
        <v>134</v>
      </c>
      <c r="D1189" s="26">
        <v>43407</v>
      </c>
      <c r="E1189" s="25">
        <v>43</v>
      </c>
      <c r="F1189" s="33" t="str">
        <f>VLOOKUP(E1189,Products!$A:$I,2,0)</f>
        <v>Ipoh Coffee</v>
      </c>
      <c r="G1189" s="27">
        <v>46</v>
      </c>
      <c r="H1189" s="25">
        <v>40</v>
      </c>
      <c r="I1189" s="33">
        <f t="shared" si="18"/>
        <v>1840</v>
      </c>
      <c r="J1189" s="33" t="str">
        <f>VLOOKUP(C1189,Customers!$A:$H,2,0)</f>
        <v>QUICK-Stop</v>
      </c>
      <c r="K1189" s="33" t="str">
        <f>VLOOKUP(C1189,Customers!$A:$H,6,0)</f>
        <v>Germany</v>
      </c>
    </row>
    <row r="1190" spans="2:11" x14ac:dyDescent="0.3">
      <c r="B1190" s="25">
        <v>10691</v>
      </c>
      <c r="C1190" s="25" t="s">
        <v>134</v>
      </c>
      <c r="D1190" s="26">
        <v>43407</v>
      </c>
      <c r="E1190" s="25">
        <v>44</v>
      </c>
      <c r="F1190" s="33" t="str">
        <f>VLOOKUP(E1190,Products!$A:$I,2,0)</f>
        <v>Gula Malacca</v>
      </c>
      <c r="G1190" s="27">
        <v>19.45</v>
      </c>
      <c r="H1190" s="25">
        <v>24</v>
      </c>
      <c r="I1190" s="33">
        <f t="shared" si="18"/>
        <v>466.79999999999995</v>
      </c>
      <c r="J1190" s="33" t="str">
        <f>VLOOKUP(C1190,Customers!$A:$H,2,0)</f>
        <v>QUICK-Stop</v>
      </c>
      <c r="K1190" s="33" t="str">
        <f>VLOOKUP(C1190,Customers!$A:$H,6,0)</f>
        <v>Germany</v>
      </c>
    </row>
    <row r="1191" spans="2:11" x14ac:dyDescent="0.3">
      <c r="B1191" s="25">
        <v>10691</v>
      </c>
      <c r="C1191" s="25" t="s">
        <v>134</v>
      </c>
      <c r="D1191" s="26">
        <v>43407</v>
      </c>
      <c r="E1191" s="25">
        <v>62</v>
      </c>
      <c r="F1191" s="33" t="str">
        <f>VLOOKUP(E1191,Products!$A:$I,2,0)</f>
        <v>Tarte au sucre</v>
      </c>
      <c r="G1191" s="27">
        <v>49.3</v>
      </c>
      <c r="H1191" s="25">
        <v>48</v>
      </c>
      <c r="I1191" s="33">
        <f t="shared" si="18"/>
        <v>2366.3999999999996</v>
      </c>
      <c r="J1191" s="33" t="str">
        <f>VLOOKUP(C1191,Customers!$A:$H,2,0)</f>
        <v>QUICK-Stop</v>
      </c>
      <c r="K1191" s="33" t="str">
        <f>VLOOKUP(C1191,Customers!$A:$H,6,0)</f>
        <v>Germany</v>
      </c>
    </row>
    <row r="1192" spans="2:11" x14ac:dyDescent="0.3">
      <c r="B1192" s="25">
        <v>10692</v>
      </c>
      <c r="C1192" s="25" t="s">
        <v>198</v>
      </c>
      <c r="D1192" s="26">
        <v>43407</v>
      </c>
      <c r="E1192" s="25">
        <v>63</v>
      </c>
      <c r="F1192" s="33" t="str">
        <f>VLOOKUP(E1192,Products!$A:$I,2,0)</f>
        <v>Vegie-spread</v>
      </c>
      <c r="G1192" s="27">
        <v>43.9</v>
      </c>
      <c r="H1192" s="25">
        <v>20</v>
      </c>
      <c r="I1192" s="33">
        <f t="shared" si="18"/>
        <v>878</v>
      </c>
      <c r="J1192" s="33" t="str">
        <f>VLOOKUP(C1192,Customers!$A:$H,2,0)</f>
        <v>Alfreds Futterkiste</v>
      </c>
      <c r="K1192" s="33" t="str">
        <f>VLOOKUP(C1192,Customers!$A:$H,6,0)</f>
        <v>Germany</v>
      </c>
    </row>
    <row r="1193" spans="2:11" x14ac:dyDescent="0.3">
      <c r="B1193" s="25">
        <v>10693</v>
      </c>
      <c r="C1193" s="25" t="s">
        <v>132</v>
      </c>
      <c r="D1193" s="26">
        <v>43410</v>
      </c>
      <c r="E1193" s="25">
        <v>9</v>
      </c>
      <c r="F1193" s="33" t="str">
        <f>VLOOKUP(E1193,Products!$A:$I,2,0)</f>
        <v>Mishi Kobe Niku</v>
      </c>
      <c r="G1193" s="27">
        <v>97</v>
      </c>
      <c r="H1193" s="25">
        <v>6</v>
      </c>
      <c r="I1193" s="33">
        <f t="shared" si="18"/>
        <v>582</v>
      </c>
      <c r="J1193" s="33" t="str">
        <f>VLOOKUP(C1193,Customers!$A:$H,2,0)</f>
        <v>White Clover Markets</v>
      </c>
      <c r="K1193" s="33" t="str">
        <f>VLOOKUP(C1193,Customers!$A:$H,6,0)</f>
        <v>USA</v>
      </c>
    </row>
    <row r="1194" spans="2:11" x14ac:dyDescent="0.3">
      <c r="B1194" s="25">
        <v>10693</v>
      </c>
      <c r="C1194" s="25" t="s">
        <v>132</v>
      </c>
      <c r="D1194" s="26">
        <v>43410</v>
      </c>
      <c r="E1194" s="25">
        <v>54</v>
      </c>
      <c r="F1194" s="33" t="str">
        <f>VLOOKUP(E1194,Products!$A:$I,2,0)</f>
        <v>Tourtičre</v>
      </c>
      <c r="G1194" s="27">
        <v>7.45</v>
      </c>
      <c r="H1194" s="25">
        <v>60</v>
      </c>
      <c r="I1194" s="33">
        <f t="shared" si="18"/>
        <v>447</v>
      </c>
      <c r="J1194" s="33" t="str">
        <f>VLOOKUP(C1194,Customers!$A:$H,2,0)</f>
        <v>White Clover Markets</v>
      </c>
      <c r="K1194" s="33" t="str">
        <f>VLOOKUP(C1194,Customers!$A:$H,6,0)</f>
        <v>USA</v>
      </c>
    </row>
    <row r="1195" spans="2:11" x14ac:dyDescent="0.3">
      <c r="B1195" s="25">
        <v>10693</v>
      </c>
      <c r="C1195" s="25" t="s">
        <v>132</v>
      </c>
      <c r="D1195" s="26">
        <v>43410</v>
      </c>
      <c r="E1195" s="25">
        <v>69</v>
      </c>
      <c r="F1195" s="33" t="str">
        <f>VLOOKUP(E1195,Products!$A:$I,2,0)</f>
        <v>Gudbrandsdalsost</v>
      </c>
      <c r="G1195" s="27">
        <v>36</v>
      </c>
      <c r="H1195" s="25">
        <v>30</v>
      </c>
      <c r="I1195" s="33">
        <f t="shared" si="18"/>
        <v>1080</v>
      </c>
      <c r="J1195" s="33" t="str">
        <f>VLOOKUP(C1195,Customers!$A:$H,2,0)</f>
        <v>White Clover Markets</v>
      </c>
      <c r="K1195" s="33" t="str">
        <f>VLOOKUP(C1195,Customers!$A:$H,6,0)</f>
        <v>USA</v>
      </c>
    </row>
    <row r="1196" spans="2:11" x14ac:dyDescent="0.3">
      <c r="B1196" s="25">
        <v>10693</v>
      </c>
      <c r="C1196" s="25" t="s">
        <v>132</v>
      </c>
      <c r="D1196" s="26">
        <v>43410</v>
      </c>
      <c r="E1196" s="25">
        <v>73</v>
      </c>
      <c r="F1196" s="33" t="str">
        <f>VLOOKUP(E1196,Products!$A:$I,2,0)</f>
        <v>Röd Kaviar</v>
      </c>
      <c r="G1196" s="27">
        <v>15</v>
      </c>
      <c r="H1196" s="25">
        <v>15</v>
      </c>
      <c r="I1196" s="33">
        <f t="shared" si="18"/>
        <v>225</v>
      </c>
      <c r="J1196" s="33" t="str">
        <f>VLOOKUP(C1196,Customers!$A:$H,2,0)</f>
        <v>White Clover Markets</v>
      </c>
      <c r="K1196" s="33" t="str">
        <f>VLOOKUP(C1196,Customers!$A:$H,6,0)</f>
        <v>USA</v>
      </c>
    </row>
    <row r="1197" spans="2:11" x14ac:dyDescent="0.3">
      <c r="B1197" s="25">
        <v>10694</v>
      </c>
      <c r="C1197" s="25" t="s">
        <v>134</v>
      </c>
      <c r="D1197" s="26">
        <v>43410</v>
      </c>
      <c r="E1197" s="25">
        <v>7</v>
      </c>
      <c r="F1197" s="33" t="str">
        <f>VLOOKUP(E1197,Products!$A:$I,2,0)</f>
        <v>Uncle Bob's Organic Dried Pears</v>
      </c>
      <c r="G1197" s="27">
        <v>30</v>
      </c>
      <c r="H1197" s="25">
        <v>90</v>
      </c>
      <c r="I1197" s="33">
        <f t="shared" si="18"/>
        <v>2700</v>
      </c>
      <c r="J1197" s="33" t="str">
        <f>VLOOKUP(C1197,Customers!$A:$H,2,0)</f>
        <v>QUICK-Stop</v>
      </c>
      <c r="K1197" s="33" t="str">
        <f>VLOOKUP(C1197,Customers!$A:$H,6,0)</f>
        <v>Germany</v>
      </c>
    </row>
    <row r="1198" spans="2:11" x14ac:dyDescent="0.3">
      <c r="B1198" s="25">
        <v>10694</v>
      </c>
      <c r="C1198" s="25" t="s">
        <v>134</v>
      </c>
      <c r="D1198" s="26">
        <v>43410</v>
      </c>
      <c r="E1198" s="25">
        <v>59</v>
      </c>
      <c r="F1198" s="33" t="str">
        <f>VLOOKUP(E1198,Products!$A:$I,2,0)</f>
        <v>Raclette Courdavault</v>
      </c>
      <c r="G1198" s="27">
        <v>55</v>
      </c>
      <c r="H1198" s="25">
        <v>25</v>
      </c>
      <c r="I1198" s="33">
        <f t="shared" si="18"/>
        <v>1375</v>
      </c>
      <c r="J1198" s="33" t="str">
        <f>VLOOKUP(C1198,Customers!$A:$H,2,0)</f>
        <v>QUICK-Stop</v>
      </c>
      <c r="K1198" s="33" t="str">
        <f>VLOOKUP(C1198,Customers!$A:$H,6,0)</f>
        <v>Germany</v>
      </c>
    </row>
    <row r="1199" spans="2:11" x14ac:dyDescent="0.3">
      <c r="B1199" s="25">
        <v>10694</v>
      </c>
      <c r="C1199" s="25" t="s">
        <v>134</v>
      </c>
      <c r="D1199" s="26">
        <v>43410</v>
      </c>
      <c r="E1199" s="25">
        <v>70</v>
      </c>
      <c r="F1199" s="33" t="str">
        <f>VLOOKUP(E1199,Products!$A:$I,2,0)</f>
        <v>Outback Lager</v>
      </c>
      <c r="G1199" s="27">
        <v>15</v>
      </c>
      <c r="H1199" s="25">
        <v>50</v>
      </c>
      <c r="I1199" s="33">
        <f t="shared" si="18"/>
        <v>750</v>
      </c>
      <c r="J1199" s="33" t="str">
        <f>VLOOKUP(C1199,Customers!$A:$H,2,0)</f>
        <v>QUICK-Stop</v>
      </c>
      <c r="K1199" s="33" t="str">
        <f>VLOOKUP(C1199,Customers!$A:$H,6,0)</f>
        <v>Germany</v>
      </c>
    </row>
    <row r="1200" spans="2:11" x14ac:dyDescent="0.3">
      <c r="B1200" s="25">
        <v>10695</v>
      </c>
      <c r="C1200" s="25" t="s">
        <v>196</v>
      </c>
      <c r="D1200" s="26">
        <v>43411</v>
      </c>
      <c r="E1200" s="25">
        <v>8</v>
      </c>
      <c r="F1200" s="33" t="str">
        <f>VLOOKUP(E1200,Products!$A:$I,2,0)</f>
        <v>Northwoods Cranberry Sauce</v>
      </c>
      <c r="G1200" s="27">
        <v>40</v>
      </c>
      <c r="H1200" s="25">
        <v>10</v>
      </c>
      <c r="I1200" s="33">
        <f t="shared" si="18"/>
        <v>400</v>
      </c>
      <c r="J1200" s="33" t="str">
        <f>VLOOKUP(C1200,Customers!$A:$H,2,0)</f>
        <v>Wilman Kala</v>
      </c>
      <c r="K1200" s="33" t="str">
        <f>VLOOKUP(C1200,Customers!$A:$H,6,0)</f>
        <v>Finland</v>
      </c>
    </row>
    <row r="1201" spans="2:11" x14ac:dyDescent="0.3">
      <c r="B1201" s="25">
        <v>10695</v>
      </c>
      <c r="C1201" s="25" t="s">
        <v>196</v>
      </c>
      <c r="D1201" s="26">
        <v>43411</v>
      </c>
      <c r="E1201" s="25">
        <v>12</v>
      </c>
      <c r="F1201" s="33" t="str">
        <f>VLOOKUP(E1201,Products!$A:$I,2,0)</f>
        <v>Queso Manchego La Pastora</v>
      </c>
      <c r="G1201" s="27">
        <v>38</v>
      </c>
      <c r="H1201" s="25">
        <v>4</v>
      </c>
      <c r="I1201" s="33">
        <f t="shared" si="18"/>
        <v>152</v>
      </c>
      <c r="J1201" s="33" t="str">
        <f>VLOOKUP(C1201,Customers!$A:$H,2,0)</f>
        <v>Wilman Kala</v>
      </c>
      <c r="K1201" s="33" t="str">
        <f>VLOOKUP(C1201,Customers!$A:$H,6,0)</f>
        <v>Finland</v>
      </c>
    </row>
    <row r="1202" spans="2:11" x14ac:dyDescent="0.3">
      <c r="B1202" s="25">
        <v>10695</v>
      </c>
      <c r="C1202" s="25" t="s">
        <v>196</v>
      </c>
      <c r="D1202" s="26">
        <v>43411</v>
      </c>
      <c r="E1202" s="25">
        <v>24</v>
      </c>
      <c r="F1202" s="33" t="str">
        <f>VLOOKUP(E1202,Products!$A:$I,2,0)</f>
        <v>Guaraná Fantástica</v>
      </c>
      <c r="G1202" s="27">
        <v>4.5</v>
      </c>
      <c r="H1202" s="25">
        <v>20</v>
      </c>
      <c r="I1202" s="33">
        <f t="shared" si="18"/>
        <v>90</v>
      </c>
      <c r="J1202" s="33" t="str">
        <f>VLOOKUP(C1202,Customers!$A:$H,2,0)</f>
        <v>Wilman Kala</v>
      </c>
      <c r="K1202" s="33" t="str">
        <f>VLOOKUP(C1202,Customers!$A:$H,6,0)</f>
        <v>Finland</v>
      </c>
    </row>
    <row r="1203" spans="2:11" x14ac:dyDescent="0.3">
      <c r="B1203" s="25">
        <v>10696</v>
      </c>
      <c r="C1203" s="25" t="s">
        <v>132</v>
      </c>
      <c r="D1203" s="26">
        <v>43412</v>
      </c>
      <c r="E1203" s="25">
        <v>17</v>
      </c>
      <c r="F1203" s="33" t="str">
        <f>VLOOKUP(E1203,Products!$A:$I,2,0)</f>
        <v>Alice Mutton</v>
      </c>
      <c r="G1203" s="27">
        <v>39</v>
      </c>
      <c r="H1203" s="25">
        <v>20</v>
      </c>
      <c r="I1203" s="33">
        <f t="shared" si="18"/>
        <v>780</v>
      </c>
      <c r="J1203" s="33" t="str">
        <f>VLOOKUP(C1203,Customers!$A:$H,2,0)</f>
        <v>White Clover Markets</v>
      </c>
      <c r="K1203" s="33" t="str">
        <f>VLOOKUP(C1203,Customers!$A:$H,6,0)</f>
        <v>USA</v>
      </c>
    </row>
    <row r="1204" spans="2:11" x14ac:dyDescent="0.3">
      <c r="B1204" s="25">
        <v>10696</v>
      </c>
      <c r="C1204" s="25" t="s">
        <v>132</v>
      </c>
      <c r="D1204" s="26">
        <v>43412</v>
      </c>
      <c r="E1204" s="25">
        <v>46</v>
      </c>
      <c r="F1204" s="33" t="str">
        <f>VLOOKUP(E1204,Products!$A:$I,2,0)</f>
        <v>Spegesild</v>
      </c>
      <c r="G1204" s="27">
        <v>12</v>
      </c>
      <c r="H1204" s="25">
        <v>18</v>
      </c>
      <c r="I1204" s="33">
        <f t="shared" si="18"/>
        <v>216</v>
      </c>
      <c r="J1204" s="33" t="str">
        <f>VLOOKUP(C1204,Customers!$A:$H,2,0)</f>
        <v>White Clover Markets</v>
      </c>
      <c r="K1204" s="33" t="str">
        <f>VLOOKUP(C1204,Customers!$A:$H,6,0)</f>
        <v>USA</v>
      </c>
    </row>
    <row r="1205" spans="2:11" x14ac:dyDescent="0.3">
      <c r="B1205" s="25">
        <v>10697</v>
      </c>
      <c r="C1205" s="25" t="s">
        <v>180</v>
      </c>
      <c r="D1205" s="26">
        <v>43412</v>
      </c>
      <c r="E1205" s="25">
        <v>19</v>
      </c>
      <c r="F1205" s="33" t="str">
        <f>VLOOKUP(E1205,Products!$A:$I,2,0)</f>
        <v>Teatime Chocolate Biscuits</v>
      </c>
      <c r="G1205" s="27">
        <v>9.1999999999999993</v>
      </c>
      <c r="H1205" s="25">
        <v>7</v>
      </c>
      <c r="I1205" s="33">
        <f t="shared" si="18"/>
        <v>64.399999999999991</v>
      </c>
      <c r="J1205" s="33" t="str">
        <f>VLOOKUP(C1205,Customers!$A:$H,2,0)</f>
        <v>LINO-Delicateses</v>
      </c>
      <c r="K1205" s="33" t="str">
        <f>VLOOKUP(C1205,Customers!$A:$H,6,0)</f>
        <v>Venezuela</v>
      </c>
    </row>
    <row r="1206" spans="2:11" x14ac:dyDescent="0.3">
      <c r="B1206" s="25">
        <v>10697</v>
      </c>
      <c r="C1206" s="25" t="s">
        <v>180</v>
      </c>
      <c r="D1206" s="26">
        <v>43412</v>
      </c>
      <c r="E1206" s="25">
        <v>35</v>
      </c>
      <c r="F1206" s="33" t="str">
        <f>VLOOKUP(E1206,Products!$A:$I,2,0)</f>
        <v>Steeleye Stout</v>
      </c>
      <c r="G1206" s="27">
        <v>18</v>
      </c>
      <c r="H1206" s="25">
        <v>9</v>
      </c>
      <c r="I1206" s="33">
        <f t="shared" si="18"/>
        <v>162</v>
      </c>
      <c r="J1206" s="33" t="str">
        <f>VLOOKUP(C1206,Customers!$A:$H,2,0)</f>
        <v>LINO-Delicateses</v>
      </c>
      <c r="K1206" s="33" t="str">
        <f>VLOOKUP(C1206,Customers!$A:$H,6,0)</f>
        <v>Venezuela</v>
      </c>
    </row>
    <row r="1207" spans="2:11" x14ac:dyDescent="0.3">
      <c r="B1207" s="25">
        <v>10697</v>
      </c>
      <c r="C1207" s="25" t="s">
        <v>180</v>
      </c>
      <c r="D1207" s="26">
        <v>43412</v>
      </c>
      <c r="E1207" s="25">
        <v>58</v>
      </c>
      <c r="F1207" s="33" t="str">
        <f>VLOOKUP(E1207,Products!$A:$I,2,0)</f>
        <v>Escargots de Bourgogne</v>
      </c>
      <c r="G1207" s="27">
        <v>13.25</v>
      </c>
      <c r="H1207" s="25">
        <v>30</v>
      </c>
      <c r="I1207" s="33">
        <f t="shared" si="18"/>
        <v>397.5</v>
      </c>
      <c r="J1207" s="33" t="str">
        <f>VLOOKUP(C1207,Customers!$A:$H,2,0)</f>
        <v>LINO-Delicateses</v>
      </c>
      <c r="K1207" s="33" t="str">
        <f>VLOOKUP(C1207,Customers!$A:$H,6,0)</f>
        <v>Venezuela</v>
      </c>
    </row>
    <row r="1208" spans="2:11" x14ac:dyDescent="0.3">
      <c r="B1208" s="25">
        <v>10697</v>
      </c>
      <c r="C1208" s="25" t="s">
        <v>180</v>
      </c>
      <c r="D1208" s="26">
        <v>43412</v>
      </c>
      <c r="E1208" s="25">
        <v>70</v>
      </c>
      <c r="F1208" s="33" t="str">
        <f>VLOOKUP(E1208,Products!$A:$I,2,0)</f>
        <v>Outback Lager</v>
      </c>
      <c r="G1208" s="27">
        <v>15</v>
      </c>
      <c r="H1208" s="25">
        <v>30</v>
      </c>
      <c r="I1208" s="33">
        <f t="shared" si="18"/>
        <v>450</v>
      </c>
      <c r="J1208" s="33" t="str">
        <f>VLOOKUP(C1208,Customers!$A:$H,2,0)</f>
        <v>LINO-Delicateses</v>
      </c>
      <c r="K1208" s="33" t="str">
        <f>VLOOKUP(C1208,Customers!$A:$H,6,0)</f>
        <v>Venezuela</v>
      </c>
    </row>
    <row r="1209" spans="2:11" x14ac:dyDescent="0.3">
      <c r="B1209" s="25">
        <v>10698</v>
      </c>
      <c r="C1209" s="25" t="s">
        <v>122</v>
      </c>
      <c r="D1209" s="26">
        <v>43413</v>
      </c>
      <c r="E1209" s="25">
        <v>11</v>
      </c>
      <c r="F1209" s="33" t="str">
        <f>VLOOKUP(E1209,Products!$A:$I,2,0)</f>
        <v>Queso Cabrales</v>
      </c>
      <c r="G1209" s="27">
        <v>21</v>
      </c>
      <c r="H1209" s="25">
        <v>15</v>
      </c>
      <c r="I1209" s="33">
        <f t="shared" si="18"/>
        <v>315</v>
      </c>
      <c r="J1209" s="33" t="str">
        <f>VLOOKUP(C1209,Customers!$A:$H,2,0)</f>
        <v>Ernst Handel</v>
      </c>
      <c r="K1209" s="33" t="str">
        <f>VLOOKUP(C1209,Customers!$A:$H,6,0)</f>
        <v>Austria</v>
      </c>
    </row>
    <row r="1210" spans="2:11" x14ac:dyDescent="0.3">
      <c r="B1210" s="25">
        <v>10698</v>
      </c>
      <c r="C1210" s="25" t="s">
        <v>122</v>
      </c>
      <c r="D1210" s="26">
        <v>43413</v>
      </c>
      <c r="E1210" s="25">
        <v>17</v>
      </c>
      <c r="F1210" s="33" t="str">
        <f>VLOOKUP(E1210,Products!$A:$I,2,0)</f>
        <v>Alice Mutton</v>
      </c>
      <c r="G1210" s="27">
        <v>39</v>
      </c>
      <c r="H1210" s="25">
        <v>8</v>
      </c>
      <c r="I1210" s="33">
        <f t="shared" si="18"/>
        <v>312</v>
      </c>
      <c r="J1210" s="33" t="str">
        <f>VLOOKUP(C1210,Customers!$A:$H,2,0)</f>
        <v>Ernst Handel</v>
      </c>
      <c r="K1210" s="33" t="str">
        <f>VLOOKUP(C1210,Customers!$A:$H,6,0)</f>
        <v>Austria</v>
      </c>
    </row>
    <row r="1211" spans="2:11" x14ac:dyDescent="0.3">
      <c r="B1211" s="25">
        <v>10698</v>
      </c>
      <c r="C1211" s="25" t="s">
        <v>122</v>
      </c>
      <c r="D1211" s="26">
        <v>43413</v>
      </c>
      <c r="E1211" s="25">
        <v>29</v>
      </c>
      <c r="F1211" s="33" t="str">
        <f>VLOOKUP(E1211,Products!$A:$I,2,0)</f>
        <v>Thüringer Rostbratwurst</v>
      </c>
      <c r="G1211" s="27">
        <v>123.79</v>
      </c>
      <c r="H1211" s="25">
        <v>12</v>
      </c>
      <c r="I1211" s="33">
        <f t="shared" si="18"/>
        <v>1485.48</v>
      </c>
      <c r="J1211" s="33" t="str">
        <f>VLOOKUP(C1211,Customers!$A:$H,2,0)</f>
        <v>Ernst Handel</v>
      </c>
      <c r="K1211" s="33" t="str">
        <f>VLOOKUP(C1211,Customers!$A:$H,6,0)</f>
        <v>Austria</v>
      </c>
    </row>
    <row r="1212" spans="2:11" x14ac:dyDescent="0.3">
      <c r="B1212" s="25">
        <v>10698</v>
      </c>
      <c r="C1212" s="25" t="s">
        <v>122</v>
      </c>
      <c r="D1212" s="26">
        <v>43413</v>
      </c>
      <c r="E1212" s="25">
        <v>65</v>
      </c>
      <c r="F1212" s="33" t="str">
        <f>VLOOKUP(E1212,Products!$A:$I,2,0)</f>
        <v>Louisiana Fiery Hot Pepper Sauce</v>
      </c>
      <c r="G1212" s="27">
        <v>21.05</v>
      </c>
      <c r="H1212" s="25">
        <v>65</v>
      </c>
      <c r="I1212" s="33">
        <f t="shared" si="18"/>
        <v>1368.25</v>
      </c>
      <c r="J1212" s="33" t="str">
        <f>VLOOKUP(C1212,Customers!$A:$H,2,0)</f>
        <v>Ernst Handel</v>
      </c>
      <c r="K1212" s="33" t="str">
        <f>VLOOKUP(C1212,Customers!$A:$H,6,0)</f>
        <v>Austria</v>
      </c>
    </row>
    <row r="1213" spans="2:11" x14ac:dyDescent="0.3">
      <c r="B1213" s="25">
        <v>10698</v>
      </c>
      <c r="C1213" s="25" t="s">
        <v>122</v>
      </c>
      <c r="D1213" s="26">
        <v>43413</v>
      </c>
      <c r="E1213" s="25">
        <v>70</v>
      </c>
      <c r="F1213" s="33" t="str">
        <f>VLOOKUP(E1213,Products!$A:$I,2,0)</f>
        <v>Outback Lager</v>
      </c>
      <c r="G1213" s="27">
        <v>15</v>
      </c>
      <c r="H1213" s="25">
        <v>8</v>
      </c>
      <c r="I1213" s="33">
        <f t="shared" si="18"/>
        <v>120</v>
      </c>
      <c r="J1213" s="33" t="str">
        <f>VLOOKUP(C1213,Customers!$A:$H,2,0)</f>
        <v>Ernst Handel</v>
      </c>
      <c r="K1213" s="33" t="str">
        <f>VLOOKUP(C1213,Customers!$A:$H,6,0)</f>
        <v>Austria</v>
      </c>
    </row>
    <row r="1214" spans="2:11" x14ac:dyDescent="0.3">
      <c r="B1214" s="25">
        <v>10699</v>
      </c>
      <c r="C1214" s="25" t="s">
        <v>137</v>
      </c>
      <c r="D1214" s="26">
        <v>43413</v>
      </c>
      <c r="E1214" s="25">
        <v>47</v>
      </c>
      <c r="F1214" s="33" t="str">
        <f>VLOOKUP(E1214,Products!$A:$I,2,0)</f>
        <v>Zaanse koeken</v>
      </c>
      <c r="G1214" s="27">
        <v>9.5</v>
      </c>
      <c r="H1214" s="25">
        <v>12</v>
      </c>
      <c r="I1214" s="33">
        <f t="shared" si="18"/>
        <v>114</v>
      </c>
      <c r="J1214" s="33" t="str">
        <f>VLOOKUP(C1214,Customers!$A:$H,2,0)</f>
        <v>Morgenstern Gesundkost</v>
      </c>
      <c r="K1214" s="33" t="str">
        <f>VLOOKUP(C1214,Customers!$A:$H,6,0)</f>
        <v>Germany</v>
      </c>
    </row>
    <row r="1215" spans="2:11" x14ac:dyDescent="0.3">
      <c r="B1215" s="25">
        <v>10700</v>
      </c>
      <c r="C1215" s="25" t="s">
        <v>158</v>
      </c>
      <c r="D1215" s="26">
        <v>43414</v>
      </c>
      <c r="E1215" s="25">
        <v>1</v>
      </c>
      <c r="F1215" s="33" t="str">
        <f>VLOOKUP(E1215,Products!$A:$I,2,0)</f>
        <v>Chai</v>
      </c>
      <c r="G1215" s="27">
        <v>18</v>
      </c>
      <c r="H1215" s="25">
        <v>5</v>
      </c>
      <c r="I1215" s="33">
        <f t="shared" si="18"/>
        <v>90</v>
      </c>
      <c r="J1215" s="33" t="str">
        <f>VLOOKUP(C1215,Customers!$A:$H,2,0)</f>
        <v>Save-a-lot Markets</v>
      </c>
      <c r="K1215" s="33" t="str">
        <f>VLOOKUP(C1215,Customers!$A:$H,6,0)</f>
        <v>USA</v>
      </c>
    </row>
    <row r="1216" spans="2:11" x14ac:dyDescent="0.3">
      <c r="B1216" s="25">
        <v>10700</v>
      </c>
      <c r="C1216" s="25" t="s">
        <v>158</v>
      </c>
      <c r="D1216" s="26">
        <v>43414</v>
      </c>
      <c r="E1216" s="25">
        <v>34</v>
      </c>
      <c r="F1216" s="33" t="str">
        <f>VLOOKUP(E1216,Products!$A:$I,2,0)</f>
        <v>Sasquatch Ale</v>
      </c>
      <c r="G1216" s="27">
        <v>14</v>
      </c>
      <c r="H1216" s="25">
        <v>12</v>
      </c>
      <c r="I1216" s="33">
        <f t="shared" si="18"/>
        <v>168</v>
      </c>
      <c r="J1216" s="33" t="str">
        <f>VLOOKUP(C1216,Customers!$A:$H,2,0)</f>
        <v>Save-a-lot Markets</v>
      </c>
      <c r="K1216" s="33" t="str">
        <f>VLOOKUP(C1216,Customers!$A:$H,6,0)</f>
        <v>USA</v>
      </c>
    </row>
    <row r="1217" spans="2:11" x14ac:dyDescent="0.3">
      <c r="B1217" s="25">
        <v>10700</v>
      </c>
      <c r="C1217" s="25" t="s">
        <v>158</v>
      </c>
      <c r="D1217" s="26">
        <v>43414</v>
      </c>
      <c r="E1217" s="25">
        <v>68</v>
      </c>
      <c r="F1217" s="33" t="str">
        <f>VLOOKUP(E1217,Products!$A:$I,2,0)</f>
        <v>Scottish Longbreads</v>
      </c>
      <c r="G1217" s="27">
        <v>12.5</v>
      </c>
      <c r="H1217" s="25">
        <v>40</v>
      </c>
      <c r="I1217" s="33">
        <f t="shared" si="18"/>
        <v>500</v>
      </c>
      <c r="J1217" s="33" t="str">
        <f>VLOOKUP(C1217,Customers!$A:$H,2,0)</f>
        <v>Save-a-lot Markets</v>
      </c>
      <c r="K1217" s="33" t="str">
        <f>VLOOKUP(C1217,Customers!$A:$H,6,0)</f>
        <v>USA</v>
      </c>
    </row>
    <row r="1218" spans="2:11" x14ac:dyDescent="0.3">
      <c r="B1218" s="25">
        <v>10700</v>
      </c>
      <c r="C1218" s="25" t="s">
        <v>158</v>
      </c>
      <c r="D1218" s="26">
        <v>43414</v>
      </c>
      <c r="E1218" s="25">
        <v>71</v>
      </c>
      <c r="F1218" s="33" t="str">
        <f>VLOOKUP(E1218,Products!$A:$I,2,0)</f>
        <v>Flřtemysost</v>
      </c>
      <c r="G1218" s="27">
        <v>21.5</v>
      </c>
      <c r="H1218" s="25">
        <v>60</v>
      </c>
      <c r="I1218" s="33">
        <f t="shared" si="18"/>
        <v>1290</v>
      </c>
      <c r="J1218" s="33" t="str">
        <f>VLOOKUP(C1218,Customers!$A:$H,2,0)</f>
        <v>Save-a-lot Markets</v>
      </c>
      <c r="K1218" s="33" t="str">
        <f>VLOOKUP(C1218,Customers!$A:$H,6,0)</f>
        <v>USA</v>
      </c>
    </row>
    <row r="1219" spans="2:11" x14ac:dyDescent="0.3">
      <c r="B1219" s="25">
        <v>10701</v>
      </c>
      <c r="C1219" s="25" t="s">
        <v>147</v>
      </c>
      <c r="D1219" s="26">
        <v>43417</v>
      </c>
      <c r="E1219" s="25">
        <v>59</v>
      </c>
      <c r="F1219" s="33" t="str">
        <f>VLOOKUP(E1219,Products!$A:$I,2,0)</f>
        <v>Raclette Courdavault</v>
      </c>
      <c r="G1219" s="27">
        <v>55</v>
      </c>
      <c r="H1219" s="25">
        <v>42</v>
      </c>
      <c r="I1219" s="33">
        <f t="shared" si="18"/>
        <v>2310</v>
      </c>
      <c r="J1219" s="33" t="str">
        <f>VLOOKUP(C1219,Customers!$A:$H,2,0)</f>
        <v>Hungry Owl All-Night Grocers</v>
      </c>
      <c r="K1219" s="33" t="str">
        <f>VLOOKUP(C1219,Customers!$A:$H,6,0)</f>
        <v>Ireland</v>
      </c>
    </row>
    <row r="1220" spans="2:11" x14ac:dyDescent="0.3">
      <c r="B1220" s="25">
        <v>10701</v>
      </c>
      <c r="C1220" s="25" t="s">
        <v>147</v>
      </c>
      <c r="D1220" s="26">
        <v>43417</v>
      </c>
      <c r="E1220" s="25">
        <v>71</v>
      </c>
      <c r="F1220" s="33" t="str">
        <f>VLOOKUP(E1220,Products!$A:$I,2,0)</f>
        <v>Flřtemysost</v>
      </c>
      <c r="G1220" s="27">
        <v>21.5</v>
      </c>
      <c r="H1220" s="25">
        <v>20</v>
      </c>
      <c r="I1220" s="33">
        <f t="shared" si="18"/>
        <v>430</v>
      </c>
      <c r="J1220" s="33" t="str">
        <f>VLOOKUP(C1220,Customers!$A:$H,2,0)</f>
        <v>Hungry Owl All-Night Grocers</v>
      </c>
      <c r="K1220" s="33" t="str">
        <f>VLOOKUP(C1220,Customers!$A:$H,6,0)</f>
        <v>Ireland</v>
      </c>
    </row>
    <row r="1221" spans="2:11" x14ac:dyDescent="0.3">
      <c r="B1221" s="25">
        <v>10701</v>
      </c>
      <c r="C1221" s="25" t="s">
        <v>147</v>
      </c>
      <c r="D1221" s="26">
        <v>43417</v>
      </c>
      <c r="E1221" s="25">
        <v>76</v>
      </c>
      <c r="F1221" s="33" t="str">
        <f>VLOOKUP(E1221,Products!$A:$I,2,0)</f>
        <v>Lakkalikööri</v>
      </c>
      <c r="G1221" s="27">
        <v>18</v>
      </c>
      <c r="H1221" s="25">
        <v>35</v>
      </c>
      <c r="I1221" s="33">
        <f t="shared" si="18"/>
        <v>630</v>
      </c>
      <c r="J1221" s="33" t="str">
        <f>VLOOKUP(C1221,Customers!$A:$H,2,0)</f>
        <v>Hungry Owl All-Night Grocers</v>
      </c>
      <c r="K1221" s="33" t="str">
        <f>VLOOKUP(C1221,Customers!$A:$H,6,0)</f>
        <v>Ireland</v>
      </c>
    </row>
    <row r="1222" spans="2:11" x14ac:dyDescent="0.3">
      <c r="B1222" s="25">
        <v>10702</v>
      </c>
      <c r="C1222" s="25" t="s">
        <v>198</v>
      </c>
      <c r="D1222" s="26">
        <v>43417</v>
      </c>
      <c r="E1222" s="25">
        <v>3</v>
      </c>
      <c r="F1222" s="33" t="str">
        <f>VLOOKUP(E1222,Products!$A:$I,2,0)</f>
        <v>Aniseed Syrup</v>
      </c>
      <c r="G1222" s="27">
        <v>10</v>
      </c>
      <c r="H1222" s="25">
        <v>6</v>
      </c>
      <c r="I1222" s="33">
        <f t="shared" si="18"/>
        <v>60</v>
      </c>
      <c r="J1222" s="33" t="str">
        <f>VLOOKUP(C1222,Customers!$A:$H,2,0)</f>
        <v>Alfreds Futterkiste</v>
      </c>
      <c r="K1222" s="33" t="str">
        <f>VLOOKUP(C1222,Customers!$A:$H,6,0)</f>
        <v>Germany</v>
      </c>
    </row>
    <row r="1223" spans="2:11" x14ac:dyDescent="0.3">
      <c r="B1223" s="25">
        <v>10702</v>
      </c>
      <c r="C1223" s="25" t="s">
        <v>198</v>
      </c>
      <c r="D1223" s="26">
        <v>43417</v>
      </c>
      <c r="E1223" s="25">
        <v>76</v>
      </c>
      <c r="F1223" s="33" t="str">
        <f>VLOOKUP(E1223,Products!$A:$I,2,0)</f>
        <v>Lakkalikööri</v>
      </c>
      <c r="G1223" s="27">
        <v>18</v>
      </c>
      <c r="H1223" s="25">
        <v>15</v>
      </c>
      <c r="I1223" s="33">
        <f t="shared" si="18"/>
        <v>270</v>
      </c>
      <c r="J1223" s="33" t="str">
        <f>VLOOKUP(C1223,Customers!$A:$H,2,0)</f>
        <v>Alfreds Futterkiste</v>
      </c>
      <c r="K1223" s="33" t="str">
        <f>VLOOKUP(C1223,Customers!$A:$H,6,0)</f>
        <v>Germany</v>
      </c>
    </row>
    <row r="1224" spans="2:11" x14ac:dyDescent="0.3">
      <c r="B1224" s="25">
        <v>10703</v>
      </c>
      <c r="C1224" s="25" t="s">
        <v>127</v>
      </c>
      <c r="D1224" s="26">
        <v>43418</v>
      </c>
      <c r="E1224" s="25">
        <v>2</v>
      </c>
      <c r="F1224" s="33" t="str">
        <f>VLOOKUP(E1224,Products!$A:$I,2,0)</f>
        <v>Chang</v>
      </c>
      <c r="G1224" s="27">
        <v>19</v>
      </c>
      <c r="H1224" s="25">
        <v>5</v>
      </c>
      <c r="I1224" s="33">
        <f t="shared" si="18"/>
        <v>95</v>
      </c>
      <c r="J1224" s="33" t="str">
        <f>VLOOKUP(C1224,Customers!$A:$H,2,0)</f>
        <v>Folk och fä HB</v>
      </c>
      <c r="K1224" s="33" t="str">
        <f>VLOOKUP(C1224,Customers!$A:$H,6,0)</f>
        <v>Sweden</v>
      </c>
    </row>
    <row r="1225" spans="2:11" x14ac:dyDescent="0.3">
      <c r="B1225" s="25">
        <v>10703</v>
      </c>
      <c r="C1225" s="25" t="s">
        <v>127</v>
      </c>
      <c r="D1225" s="26">
        <v>43418</v>
      </c>
      <c r="E1225" s="25">
        <v>59</v>
      </c>
      <c r="F1225" s="33" t="str">
        <f>VLOOKUP(E1225,Products!$A:$I,2,0)</f>
        <v>Raclette Courdavault</v>
      </c>
      <c r="G1225" s="27">
        <v>55</v>
      </c>
      <c r="H1225" s="25">
        <v>35</v>
      </c>
      <c r="I1225" s="33">
        <f t="shared" si="18"/>
        <v>1925</v>
      </c>
      <c r="J1225" s="33" t="str">
        <f>VLOOKUP(C1225,Customers!$A:$H,2,0)</f>
        <v>Folk och fä HB</v>
      </c>
      <c r="K1225" s="33" t="str">
        <f>VLOOKUP(C1225,Customers!$A:$H,6,0)</f>
        <v>Sweden</v>
      </c>
    </row>
    <row r="1226" spans="2:11" x14ac:dyDescent="0.3">
      <c r="B1226" s="25">
        <v>10703</v>
      </c>
      <c r="C1226" s="25" t="s">
        <v>127</v>
      </c>
      <c r="D1226" s="26">
        <v>43418</v>
      </c>
      <c r="E1226" s="25">
        <v>73</v>
      </c>
      <c r="F1226" s="33" t="str">
        <f>VLOOKUP(E1226,Products!$A:$I,2,0)</f>
        <v>Röd Kaviar</v>
      </c>
      <c r="G1226" s="27">
        <v>15</v>
      </c>
      <c r="H1226" s="25">
        <v>35</v>
      </c>
      <c r="I1226" s="33">
        <f t="shared" si="18"/>
        <v>525</v>
      </c>
      <c r="J1226" s="33" t="str">
        <f>VLOOKUP(C1226,Customers!$A:$H,2,0)</f>
        <v>Folk och fä HB</v>
      </c>
      <c r="K1226" s="33" t="str">
        <f>VLOOKUP(C1226,Customers!$A:$H,6,0)</f>
        <v>Sweden</v>
      </c>
    </row>
    <row r="1227" spans="2:11" x14ac:dyDescent="0.3">
      <c r="B1227" s="25">
        <v>10704</v>
      </c>
      <c r="C1227" s="25" t="s">
        <v>175</v>
      </c>
      <c r="D1227" s="26">
        <v>43418</v>
      </c>
      <c r="E1227" s="25">
        <v>4</v>
      </c>
      <c r="F1227" s="33" t="str">
        <f>VLOOKUP(E1227,Products!$A:$I,2,0)</f>
        <v>Chef Anton's Cajun Seasoning</v>
      </c>
      <c r="G1227" s="27">
        <v>22</v>
      </c>
      <c r="H1227" s="25">
        <v>6</v>
      </c>
      <c r="I1227" s="33">
        <f t="shared" si="18"/>
        <v>132</v>
      </c>
      <c r="J1227" s="33" t="str">
        <f>VLOOKUP(C1227,Customers!$A:$H,2,0)</f>
        <v>Queen Cozinha</v>
      </c>
      <c r="K1227" s="33" t="str">
        <f>VLOOKUP(C1227,Customers!$A:$H,6,0)</f>
        <v>Brazil</v>
      </c>
    </row>
    <row r="1228" spans="2:11" x14ac:dyDescent="0.3">
      <c r="B1228" s="25">
        <v>10704</v>
      </c>
      <c r="C1228" s="25" t="s">
        <v>175</v>
      </c>
      <c r="D1228" s="26">
        <v>43418</v>
      </c>
      <c r="E1228" s="25">
        <v>24</v>
      </c>
      <c r="F1228" s="33" t="str">
        <f>VLOOKUP(E1228,Products!$A:$I,2,0)</f>
        <v>Guaraná Fantástica</v>
      </c>
      <c r="G1228" s="27">
        <v>4.5</v>
      </c>
      <c r="H1228" s="25">
        <v>35</v>
      </c>
      <c r="I1228" s="33">
        <f t="shared" si="18"/>
        <v>157.5</v>
      </c>
      <c r="J1228" s="33" t="str">
        <f>VLOOKUP(C1228,Customers!$A:$H,2,0)</f>
        <v>Queen Cozinha</v>
      </c>
      <c r="K1228" s="33" t="str">
        <f>VLOOKUP(C1228,Customers!$A:$H,6,0)</f>
        <v>Brazil</v>
      </c>
    </row>
    <row r="1229" spans="2:11" x14ac:dyDescent="0.3">
      <c r="B1229" s="25">
        <v>10704</v>
      </c>
      <c r="C1229" s="25" t="s">
        <v>175</v>
      </c>
      <c r="D1229" s="26">
        <v>43418</v>
      </c>
      <c r="E1229" s="25">
        <v>48</v>
      </c>
      <c r="F1229" s="33" t="str">
        <f>VLOOKUP(E1229,Products!$A:$I,2,0)</f>
        <v>Chocolade</v>
      </c>
      <c r="G1229" s="27">
        <v>12.75</v>
      </c>
      <c r="H1229" s="25">
        <v>24</v>
      </c>
      <c r="I1229" s="33">
        <f t="shared" si="18"/>
        <v>306</v>
      </c>
      <c r="J1229" s="33" t="str">
        <f>VLOOKUP(C1229,Customers!$A:$H,2,0)</f>
        <v>Queen Cozinha</v>
      </c>
      <c r="K1229" s="33" t="str">
        <f>VLOOKUP(C1229,Customers!$A:$H,6,0)</f>
        <v>Brazil</v>
      </c>
    </row>
    <row r="1230" spans="2:11" x14ac:dyDescent="0.3">
      <c r="B1230" s="25">
        <v>10705</v>
      </c>
      <c r="C1230" s="25" t="s">
        <v>121</v>
      </c>
      <c r="D1230" s="26">
        <v>43419</v>
      </c>
      <c r="E1230" s="25">
        <v>31</v>
      </c>
      <c r="F1230" s="33" t="str">
        <f>VLOOKUP(E1230,Products!$A:$I,2,0)</f>
        <v>Gorgonzola Telino</v>
      </c>
      <c r="G1230" s="27">
        <v>12.5</v>
      </c>
      <c r="H1230" s="25">
        <v>20</v>
      </c>
      <c r="I1230" s="33">
        <f t="shared" si="18"/>
        <v>250</v>
      </c>
      <c r="J1230" s="33" t="str">
        <f>VLOOKUP(C1230,Customers!$A:$H,2,0)</f>
        <v>HILARIÓN-Abastos</v>
      </c>
      <c r="K1230" s="33" t="str">
        <f>VLOOKUP(C1230,Customers!$A:$H,6,0)</f>
        <v>Venezuela</v>
      </c>
    </row>
    <row r="1231" spans="2:11" x14ac:dyDescent="0.3">
      <c r="B1231" s="25">
        <v>10705</v>
      </c>
      <c r="C1231" s="25" t="s">
        <v>121</v>
      </c>
      <c r="D1231" s="26">
        <v>43419</v>
      </c>
      <c r="E1231" s="25">
        <v>32</v>
      </c>
      <c r="F1231" s="33" t="str">
        <f>VLOOKUP(E1231,Products!$A:$I,2,0)</f>
        <v>Mascarpone Fabioli</v>
      </c>
      <c r="G1231" s="27">
        <v>32</v>
      </c>
      <c r="H1231" s="25">
        <v>4</v>
      </c>
      <c r="I1231" s="33">
        <f t="shared" si="18"/>
        <v>128</v>
      </c>
      <c r="J1231" s="33" t="str">
        <f>VLOOKUP(C1231,Customers!$A:$H,2,0)</f>
        <v>HILARIÓN-Abastos</v>
      </c>
      <c r="K1231" s="33" t="str">
        <f>VLOOKUP(C1231,Customers!$A:$H,6,0)</f>
        <v>Venezuela</v>
      </c>
    </row>
    <row r="1232" spans="2:11" x14ac:dyDescent="0.3">
      <c r="B1232" s="25">
        <v>10706</v>
      </c>
      <c r="C1232" s="25" t="s">
        <v>150</v>
      </c>
      <c r="D1232" s="26">
        <v>43420</v>
      </c>
      <c r="E1232" s="25">
        <v>16</v>
      </c>
      <c r="F1232" s="33" t="str">
        <f>VLOOKUP(E1232,Products!$A:$I,2,0)</f>
        <v>Pavlova</v>
      </c>
      <c r="G1232" s="27">
        <v>17.45</v>
      </c>
      <c r="H1232" s="25">
        <v>20</v>
      </c>
      <c r="I1232" s="33">
        <f t="shared" si="18"/>
        <v>349</v>
      </c>
      <c r="J1232" s="33" t="str">
        <f>VLOOKUP(C1232,Customers!$A:$H,2,0)</f>
        <v>Old World Delicatessen</v>
      </c>
      <c r="K1232" s="33" t="str">
        <f>VLOOKUP(C1232,Customers!$A:$H,6,0)</f>
        <v>USA</v>
      </c>
    </row>
    <row r="1233" spans="2:11" x14ac:dyDescent="0.3">
      <c r="B1233" s="25">
        <v>10706</v>
      </c>
      <c r="C1233" s="25" t="s">
        <v>150</v>
      </c>
      <c r="D1233" s="26">
        <v>43420</v>
      </c>
      <c r="E1233" s="25">
        <v>43</v>
      </c>
      <c r="F1233" s="33" t="str">
        <f>VLOOKUP(E1233,Products!$A:$I,2,0)</f>
        <v>Ipoh Coffee</v>
      </c>
      <c r="G1233" s="27">
        <v>46</v>
      </c>
      <c r="H1233" s="25">
        <v>24</v>
      </c>
      <c r="I1233" s="33">
        <f t="shared" si="18"/>
        <v>1104</v>
      </c>
      <c r="J1233" s="33" t="str">
        <f>VLOOKUP(C1233,Customers!$A:$H,2,0)</f>
        <v>Old World Delicatessen</v>
      </c>
      <c r="K1233" s="33" t="str">
        <f>VLOOKUP(C1233,Customers!$A:$H,6,0)</f>
        <v>USA</v>
      </c>
    </row>
    <row r="1234" spans="2:11" x14ac:dyDescent="0.3">
      <c r="B1234" s="25">
        <v>10706</v>
      </c>
      <c r="C1234" s="25" t="s">
        <v>150</v>
      </c>
      <c r="D1234" s="26">
        <v>43420</v>
      </c>
      <c r="E1234" s="25">
        <v>59</v>
      </c>
      <c r="F1234" s="33" t="str">
        <f>VLOOKUP(E1234,Products!$A:$I,2,0)</f>
        <v>Raclette Courdavault</v>
      </c>
      <c r="G1234" s="27">
        <v>55</v>
      </c>
      <c r="H1234" s="25">
        <v>8</v>
      </c>
      <c r="I1234" s="33">
        <f t="shared" si="18"/>
        <v>440</v>
      </c>
      <c r="J1234" s="33" t="str">
        <f>VLOOKUP(C1234,Customers!$A:$H,2,0)</f>
        <v>Old World Delicatessen</v>
      </c>
      <c r="K1234" s="33" t="str">
        <f>VLOOKUP(C1234,Customers!$A:$H,6,0)</f>
        <v>USA</v>
      </c>
    </row>
    <row r="1235" spans="2:11" x14ac:dyDescent="0.3">
      <c r="B1235" s="25">
        <v>10707</v>
      </c>
      <c r="C1235" s="25" t="s">
        <v>168</v>
      </c>
      <c r="D1235" s="26">
        <v>43420</v>
      </c>
      <c r="E1235" s="25">
        <v>55</v>
      </c>
      <c r="F1235" s="33" t="str">
        <f>VLOOKUP(E1235,Products!$A:$I,2,0)</f>
        <v>Pâté chinois</v>
      </c>
      <c r="G1235" s="27">
        <v>24</v>
      </c>
      <c r="H1235" s="25">
        <v>21</v>
      </c>
      <c r="I1235" s="33">
        <f t="shared" si="18"/>
        <v>504</v>
      </c>
      <c r="J1235" s="33" t="str">
        <f>VLOOKUP(C1235,Customers!$A:$H,2,0)</f>
        <v>Around the Horn</v>
      </c>
      <c r="K1235" s="33" t="str">
        <f>VLOOKUP(C1235,Customers!$A:$H,6,0)</f>
        <v>UK</v>
      </c>
    </row>
    <row r="1236" spans="2:11" x14ac:dyDescent="0.3">
      <c r="B1236" s="25">
        <v>10707</v>
      </c>
      <c r="C1236" s="25" t="s">
        <v>168</v>
      </c>
      <c r="D1236" s="26">
        <v>43420</v>
      </c>
      <c r="E1236" s="25">
        <v>57</v>
      </c>
      <c r="F1236" s="33" t="str">
        <f>VLOOKUP(E1236,Products!$A:$I,2,0)</f>
        <v>Ravioli Angelo</v>
      </c>
      <c r="G1236" s="27">
        <v>19.5</v>
      </c>
      <c r="H1236" s="25">
        <v>40</v>
      </c>
      <c r="I1236" s="33">
        <f t="shared" si="18"/>
        <v>780</v>
      </c>
      <c r="J1236" s="33" t="str">
        <f>VLOOKUP(C1236,Customers!$A:$H,2,0)</f>
        <v>Around the Horn</v>
      </c>
      <c r="K1236" s="33" t="str">
        <f>VLOOKUP(C1236,Customers!$A:$H,6,0)</f>
        <v>UK</v>
      </c>
    </row>
    <row r="1237" spans="2:11" x14ac:dyDescent="0.3">
      <c r="B1237" s="25">
        <v>10707</v>
      </c>
      <c r="C1237" s="25" t="s">
        <v>168</v>
      </c>
      <c r="D1237" s="26">
        <v>43420</v>
      </c>
      <c r="E1237" s="25">
        <v>70</v>
      </c>
      <c r="F1237" s="33" t="str">
        <f>VLOOKUP(E1237,Products!$A:$I,2,0)</f>
        <v>Outback Lager</v>
      </c>
      <c r="G1237" s="27">
        <v>15</v>
      </c>
      <c r="H1237" s="25">
        <v>28</v>
      </c>
      <c r="I1237" s="33">
        <f t="shared" si="18"/>
        <v>420</v>
      </c>
      <c r="J1237" s="33" t="str">
        <f>VLOOKUP(C1237,Customers!$A:$H,2,0)</f>
        <v>Around the Horn</v>
      </c>
      <c r="K1237" s="33" t="str">
        <f>VLOOKUP(C1237,Customers!$A:$H,6,0)</f>
        <v>UK</v>
      </c>
    </row>
    <row r="1238" spans="2:11" x14ac:dyDescent="0.3">
      <c r="B1238" s="25">
        <v>10708</v>
      </c>
      <c r="C1238" s="25" t="s">
        <v>153</v>
      </c>
      <c r="D1238" s="26">
        <v>43421</v>
      </c>
      <c r="E1238" s="25">
        <v>5</v>
      </c>
      <c r="F1238" s="33" t="str">
        <f>VLOOKUP(E1238,Products!$A:$I,2,0)</f>
        <v>Chef Anton's Gumbo Mix</v>
      </c>
      <c r="G1238" s="27">
        <v>21.35</v>
      </c>
      <c r="H1238" s="25">
        <v>4</v>
      </c>
      <c r="I1238" s="33">
        <f t="shared" si="18"/>
        <v>85.4</v>
      </c>
      <c r="J1238" s="33" t="str">
        <f>VLOOKUP(C1238,Customers!$A:$H,2,0)</f>
        <v>The Big Cheese</v>
      </c>
      <c r="K1238" s="33" t="str">
        <f>VLOOKUP(C1238,Customers!$A:$H,6,0)</f>
        <v>USA</v>
      </c>
    </row>
    <row r="1239" spans="2:11" x14ac:dyDescent="0.3">
      <c r="B1239" s="25">
        <v>10708</v>
      </c>
      <c r="C1239" s="25" t="s">
        <v>153</v>
      </c>
      <c r="D1239" s="26">
        <v>43421</v>
      </c>
      <c r="E1239" s="25">
        <v>36</v>
      </c>
      <c r="F1239" s="33" t="str">
        <f>VLOOKUP(E1239,Products!$A:$I,2,0)</f>
        <v>Inlagd Sill</v>
      </c>
      <c r="G1239" s="27">
        <v>19</v>
      </c>
      <c r="H1239" s="25">
        <v>5</v>
      </c>
      <c r="I1239" s="33">
        <f t="shared" si="18"/>
        <v>95</v>
      </c>
      <c r="J1239" s="33" t="str">
        <f>VLOOKUP(C1239,Customers!$A:$H,2,0)</f>
        <v>The Big Cheese</v>
      </c>
      <c r="K1239" s="33" t="str">
        <f>VLOOKUP(C1239,Customers!$A:$H,6,0)</f>
        <v>USA</v>
      </c>
    </row>
    <row r="1240" spans="2:11" x14ac:dyDescent="0.3">
      <c r="B1240" s="25">
        <v>10709</v>
      </c>
      <c r="C1240" s="25" t="s">
        <v>184</v>
      </c>
      <c r="D1240" s="26">
        <v>43421</v>
      </c>
      <c r="E1240" s="25">
        <v>8</v>
      </c>
      <c r="F1240" s="33" t="str">
        <f>VLOOKUP(E1240,Products!$A:$I,2,0)</f>
        <v>Northwoods Cranberry Sauce</v>
      </c>
      <c r="G1240" s="27">
        <v>40</v>
      </c>
      <c r="H1240" s="25">
        <v>40</v>
      </c>
      <c r="I1240" s="33">
        <f t="shared" si="18"/>
        <v>1600</v>
      </c>
      <c r="J1240" s="33" t="str">
        <f>VLOOKUP(C1240,Customers!$A:$H,2,0)</f>
        <v>Gourmet Lanchonetes</v>
      </c>
      <c r="K1240" s="33" t="str">
        <f>VLOOKUP(C1240,Customers!$A:$H,6,0)</f>
        <v>Brazil</v>
      </c>
    </row>
    <row r="1241" spans="2:11" x14ac:dyDescent="0.3">
      <c r="B1241" s="25">
        <v>10709</v>
      </c>
      <c r="C1241" s="25" t="s">
        <v>184</v>
      </c>
      <c r="D1241" s="26">
        <v>43421</v>
      </c>
      <c r="E1241" s="25">
        <v>51</v>
      </c>
      <c r="F1241" s="33" t="str">
        <f>VLOOKUP(E1241,Products!$A:$I,2,0)</f>
        <v>Manjimup Dried Apples</v>
      </c>
      <c r="G1241" s="27">
        <v>53</v>
      </c>
      <c r="H1241" s="25">
        <v>28</v>
      </c>
      <c r="I1241" s="33">
        <f t="shared" si="18"/>
        <v>1484</v>
      </c>
      <c r="J1241" s="33" t="str">
        <f>VLOOKUP(C1241,Customers!$A:$H,2,0)</f>
        <v>Gourmet Lanchonetes</v>
      </c>
      <c r="K1241" s="33" t="str">
        <f>VLOOKUP(C1241,Customers!$A:$H,6,0)</f>
        <v>Brazil</v>
      </c>
    </row>
    <row r="1242" spans="2:11" x14ac:dyDescent="0.3">
      <c r="B1242" s="25">
        <v>10709</v>
      </c>
      <c r="C1242" s="25" t="s">
        <v>184</v>
      </c>
      <c r="D1242" s="26">
        <v>43421</v>
      </c>
      <c r="E1242" s="25">
        <v>60</v>
      </c>
      <c r="F1242" s="33" t="str">
        <f>VLOOKUP(E1242,Products!$A:$I,2,0)</f>
        <v>Camembert Pierrot</v>
      </c>
      <c r="G1242" s="27">
        <v>34</v>
      </c>
      <c r="H1242" s="25">
        <v>10</v>
      </c>
      <c r="I1242" s="33">
        <f t="shared" si="18"/>
        <v>340</v>
      </c>
      <c r="J1242" s="33" t="str">
        <f>VLOOKUP(C1242,Customers!$A:$H,2,0)</f>
        <v>Gourmet Lanchonetes</v>
      </c>
      <c r="K1242" s="33" t="str">
        <f>VLOOKUP(C1242,Customers!$A:$H,6,0)</f>
        <v>Brazil</v>
      </c>
    </row>
    <row r="1243" spans="2:11" x14ac:dyDescent="0.3">
      <c r="B1243" s="25">
        <v>10710</v>
      </c>
      <c r="C1243" s="25" t="s">
        <v>183</v>
      </c>
      <c r="D1243" s="26">
        <v>43424</v>
      </c>
      <c r="E1243" s="25">
        <v>19</v>
      </c>
      <c r="F1243" s="33" t="str">
        <f>VLOOKUP(E1243,Products!$A:$I,2,0)</f>
        <v>Teatime Chocolate Biscuits</v>
      </c>
      <c r="G1243" s="27">
        <v>9.1999999999999993</v>
      </c>
      <c r="H1243" s="25">
        <v>5</v>
      </c>
      <c r="I1243" s="33">
        <f t="shared" ref="I1243:I1306" si="19">G1243*H1243</f>
        <v>46</v>
      </c>
      <c r="J1243" s="33" t="str">
        <f>VLOOKUP(C1243,Customers!$A:$H,2,0)</f>
        <v>Franchi S.p.A.</v>
      </c>
      <c r="K1243" s="33" t="str">
        <f>VLOOKUP(C1243,Customers!$A:$H,6,0)</f>
        <v>Italy</v>
      </c>
    </row>
    <row r="1244" spans="2:11" x14ac:dyDescent="0.3">
      <c r="B1244" s="25">
        <v>10710</v>
      </c>
      <c r="C1244" s="25" t="s">
        <v>183</v>
      </c>
      <c r="D1244" s="26">
        <v>43424</v>
      </c>
      <c r="E1244" s="25">
        <v>47</v>
      </c>
      <c r="F1244" s="33" t="str">
        <f>VLOOKUP(E1244,Products!$A:$I,2,0)</f>
        <v>Zaanse koeken</v>
      </c>
      <c r="G1244" s="27">
        <v>9.5</v>
      </c>
      <c r="H1244" s="25">
        <v>5</v>
      </c>
      <c r="I1244" s="33">
        <f t="shared" si="19"/>
        <v>47.5</v>
      </c>
      <c r="J1244" s="33" t="str">
        <f>VLOOKUP(C1244,Customers!$A:$H,2,0)</f>
        <v>Franchi S.p.A.</v>
      </c>
      <c r="K1244" s="33" t="str">
        <f>VLOOKUP(C1244,Customers!$A:$H,6,0)</f>
        <v>Italy</v>
      </c>
    </row>
    <row r="1245" spans="2:11" x14ac:dyDescent="0.3">
      <c r="B1245" s="25">
        <v>10711</v>
      </c>
      <c r="C1245" s="25" t="s">
        <v>158</v>
      </c>
      <c r="D1245" s="26">
        <v>43425</v>
      </c>
      <c r="E1245" s="25">
        <v>19</v>
      </c>
      <c r="F1245" s="33" t="str">
        <f>VLOOKUP(E1245,Products!$A:$I,2,0)</f>
        <v>Teatime Chocolate Biscuits</v>
      </c>
      <c r="G1245" s="27">
        <v>9.1999999999999993</v>
      </c>
      <c r="H1245" s="25">
        <v>12</v>
      </c>
      <c r="I1245" s="33">
        <f t="shared" si="19"/>
        <v>110.39999999999999</v>
      </c>
      <c r="J1245" s="33" t="str">
        <f>VLOOKUP(C1245,Customers!$A:$H,2,0)</f>
        <v>Save-a-lot Markets</v>
      </c>
      <c r="K1245" s="33" t="str">
        <f>VLOOKUP(C1245,Customers!$A:$H,6,0)</f>
        <v>USA</v>
      </c>
    </row>
    <row r="1246" spans="2:11" x14ac:dyDescent="0.3">
      <c r="B1246" s="25">
        <v>10711</v>
      </c>
      <c r="C1246" s="25" t="s">
        <v>158</v>
      </c>
      <c r="D1246" s="26">
        <v>43425</v>
      </c>
      <c r="E1246" s="25">
        <v>41</v>
      </c>
      <c r="F1246" s="33" t="str">
        <f>VLOOKUP(E1246,Products!$A:$I,2,0)</f>
        <v>Jack's New England Clam Chowder</v>
      </c>
      <c r="G1246" s="27">
        <v>9.65</v>
      </c>
      <c r="H1246" s="25">
        <v>42</v>
      </c>
      <c r="I1246" s="33">
        <f t="shared" si="19"/>
        <v>405.3</v>
      </c>
      <c r="J1246" s="33" t="str">
        <f>VLOOKUP(C1246,Customers!$A:$H,2,0)</f>
        <v>Save-a-lot Markets</v>
      </c>
      <c r="K1246" s="33" t="str">
        <f>VLOOKUP(C1246,Customers!$A:$H,6,0)</f>
        <v>USA</v>
      </c>
    </row>
    <row r="1247" spans="2:11" x14ac:dyDescent="0.3">
      <c r="B1247" s="25">
        <v>10711</v>
      </c>
      <c r="C1247" s="25" t="s">
        <v>158</v>
      </c>
      <c r="D1247" s="26">
        <v>43425</v>
      </c>
      <c r="E1247" s="25">
        <v>53</v>
      </c>
      <c r="F1247" s="33" t="str">
        <f>VLOOKUP(E1247,Products!$A:$I,2,0)</f>
        <v>Perth Pasties</v>
      </c>
      <c r="G1247" s="27">
        <v>32.799999999999997</v>
      </c>
      <c r="H1247" s="25">
        <v>120</v>
      </c>
      <c r="I1247" s="33">
        <f t="shared" si="19"/>
        <v>3935.9999999999995</v>
      </c>
      <c r="J1247" s="33" t="str">
        <f>VLOOKUP(C1247,Customers!$A:$H,2,0)</f>
        <v>Save-a-lot Markets</v>
      </c>
      <c r="K1247" s="33" t="str">
        <f>VLOOKUP(C1247,Customers!$A:$H,6,0)</f>
        <v>USA</v>
      </c>
    </row>
    <row r="1248" spans="2:11" x14ac:dyDescent="0.3">
      <c r="B1248" s="25">
        <v>10712</v>
      </c>
      <c r="C1248" s="25" t="s">
        <v>147</v>
      </c>
      <c r="D1248" s="26">
        <v>43425</v>
      </c>
      <c r="E1248" s="25">
        <v>53</v>
      </c>
      <c r="F1248" s="33" t="str">
        <f>VLOOKUP(E1248,Products!$A:$I,2,0)</f>
        <v>Perth Pasties</v>
      </c>
      <c r="G1248" s="27">
        <v>32.799999999999997</v>
      </c>
      <c r="H1248" s="25">
        <v>3</v>
      </c>
      <c r="I1248" s="33">
        <f t="shared" si="19"/>
        <v>98.399999999999991</v>
      </c>
      <c r="J1248" s="33" t="str">
        <f>VLOOKUP(C1248,Customers!$A:$H,2,0)</f>
        <v>Hungry Owl All-Night Grocers</v>
      </c>
      <c r="K1248" s="33" t="str">
        <f>VLOOKUP(C1248,Customers!$A:$H,6,0)</f>
        <v>Ireland</v>
      </c>
    </row>
    <row r="1249" spans="2:11" x14ac:dyDescent="0.3">
      <c r="B1249" s="25">
        <v>10712</v>
      </c>
      <c r="C1249" s="25" t="s">
        <v>147</v>
      </c>
      <c r="D1249" s="26">
        <v>43425</v>
      </c>
      <c r="E1249" s="25">
        <v>56</v>
      </c>
      <c r="F1249" s="33" t="str">
        <f>VLOOKUP(E1249,Products!$A:$I,2,0)</f>
        <v>Gnocchi di nonna Alice</v>
      </c>
      <c r="G1249" s="27">
        <v>38</v>
      </c>
      <c r="H1249" s="25">
        <v>30</v>
      </c>
      <c r="I1249" s="33">
        <f t="shared" si="19"/>
        <v>1140</v>
      </c>
      <c r="J1249" s="33" t="str">
        <f>VLOOKUP(C1249,Customers!$A:$H,2,0)</f>
        <v>Hungry Owl All-Night Grocers</v>
      </c>
      <c r="K1249" s="33" t="str">
        <f>VLOOKUP(C1249,Customers!$A:$H,6,0)</f>
        <v>Ireland</v>
      </c>
    </row>
    <row r="1250" spans="2:11" x14ac:dyDescent="0.3">
      <c r="B1250" s="25">
        <v>10713</v>
      </c>
      <c r="C1250" s="25" t="s">
        <v>158</v>
      </c>
      <c r="D1250" s="26">
        <v>43426</v>
      </c>
      <c r="E1250" s="25">
        <v>10</v>
      </c>
      <c r="F1250" s="33" t="str">
        <f>VLOOKUP(E1250,Products!$A:$I,2,0)</f>
        <v>Ikura</v>
      </c>
      <c r="G1250" s="27">
        <v>31</v>
      </c>
      <c r="H1250" s="25">
        <v>18</v>
      </c>
      <c r="I1250" s="33">
        <f t="shared" si="19"/>
        <v>558</v>
      </c>
      <c r="J1250" s="33" t="str">
        <f>VLOOKUP(C1250,Customers!$A:$H,2,0)</f>
        <v>Save-a-lot Markets</v>
      </c>
      <c r="K1250" s="33" t="str">
        <f>VLOOKUP(C1250,Customers!$A:$H,6,0)</f>
        <v>USA</v>
      </c>
    </row>
    <row r="1251" spans="2:11" x14ac:dyDescent="0.3">
      <c r="B1251" s="25">
        <v>10713</v>
      </c>
      <c r="C1251" s="25" t="s">
        <v>158</v>
      </c>
      <c r="D1251" s="26">
        <v>43426</v>
      </c>
      <c r="E1251" s="25">
        <v>26</v>
      </c>
      <c r="F1251" s="33" t="str">
        <f>VLOOKUP(E1251,Products!$A:$I,2,0)</f>
        <v>Gumbär Gummibärchen</v>
      </c>
      <c r="G1251" s="27">
        <v>31.23</v>
      </c>
      <c r="H1251" s="25">
        <v>30</v>
      </c>
      <c r="I1251" s="33">
        <f t="shared" si="19"/>
        <v>936.9</v>
      </c>
      <c r="J1251" s="33" t="str">
        <f>VLOOKUP(C1251,Customers!$A:$H,2,0)</f>
        <v>Save-a-lot Markets</v>
      </c>
      <c r="K1251" s="33" t="str">
        <f>VLOOKUP(C1251,Customers!$A:$H,6,0)</f>
        <v>USA</v>
      </c>
    </row>
    <row r="1252" spans="2:11" x14ac:dyDescent="0.3">
      <c r="B1252" s="25">
        <v>10713</v>
      </c>
      <c r="C1252" s="25" t="s">
        <v>158</v>
      </c>
      <c r="D1252" s="26">
        <v>43426</v>
      </c>
      <c r="E1252" s="25">
        <v>45</v>
      </c>
      <c r="F1252" s="33" t="str">
        <f>VLOOKUP(E1252,Products!$A:$I,2,0)</f>
        <v>Rřgede sild</v>
      </c>
      <c r="G1252" s="27">
        <v>9.5</v>
      </c>
      <c r="H1252" s="25">
        <v>110</v>
      </c>
      <c r="I1252" s="33">
        <f t="shared" si="19"/>
        <v>1045</v>
      </c>
      <c r="J1252" s="33" t="str">
        <f>VLOOKUP(C1252,Customers!$A:$H,2,0)</f>
        <v>Save-a-lot Markets</v>
      </c>
      <c r="K1252" s="33" t="str">
        <f>VLOOKUP(C1252,Customers!$A:$H,6,0)</f>
        <v>USA</v>
      </c>
    </row>
    <row r="1253" spans="2:11" x14ac:dyDescent="0.3">
      <c r="B1253" s="25">
        <v>10713</v>
      </c>
      <c r="C1253" s="25" t="s">
        <v>158</v>
      </c>
      <c r="D1253" s="26">
        <v>43426</v>
      </c>
      <c r="E1253" s="25">
        <v>46</v>
      </c>
      <c r="F1253" s="33" t="str">
        <f>VLOOKUP(E1253,Products!$A:$I,2,0)</f>
        <v>Spegesild</v>
      </c>
      <c r="G1253" s="27">
        <v>12</v>
      </c>
      <c r="H1253" s="25">
        <v>24</v>
      </c>
      <c r="I1253" s="33">
        <f t="shared" si="19"/>
        <v>288</v>
      </c>
      <c r="J1253" s="33" t="str">
        <f>VLOOKUP(C1253,Customers!$A:$H,2,0)</f>
        <v>Save-a-lot Markets</v>
      </c>
      <c r="K1253" s="33" t="str">
        <f>VLOOKUP(C1253,Customers!$A:$H,6,0)</f>
        <v>USA</v>
      </c>
    </row>
    <row r="1254" spans="2:11" x14ac:dyDescent="0.3">
      <c r="B1254" s="25">
        <v>10714</v>
      </c>
      <c r="C1254" s="25" t="s">
        <v>158</v>
      </c>
      <c r="D1254" s="26">
        <v>43426</v>
      </c>
      <c r="E1254" s="25">
        <v>2</v>
      </c>
      <c r="F1254" s="33" t="str">
        <f>VLOOKUP(E1254,Products!$A:$I,2,0)</f>
        <v>Chang</v>
      </c>
      <c r="G1254" s="27">
        <v>19</v>
      </c>
      <c r="H1254" s="25">
        <v>30</v>
      </c>
      <c r="I1254" s="33">
        <f t="shared" si="19"/>
        <v>570</v>
      </c>
      <c r="J1254" s="33" t="str">
        <f>VLOOKUP(C1254,Customers!$A:$H,2,0)</f>
        <v>Save-a-lot Markets</v>
      </c>
      <c r="K1254" s="33" t="str">
        <f>VLOOKUP(C1254,Customers!$A:$H,6,0)</f>
        <v>USA</v>
      </c>
    </row>
    <row r="1255" spans="2:11" x14ac:dyDescent="0.3">
      <c r="B1255" s="25">
        <v>10714</v>
      </c>
      <c r="C1255" s="25" t="s">
        <v>158</v>
      </c>
      <c r="D1255" s="26">
        <v>43426</v>
      </c>
      <c r="E1255" s="25">
        <v>17</v>
      </c>
      <c r="F1255" s="33" t="str">
        <f>VLOOKUP(E1255,Products!$A:$I,2,0)</f>
        <v>Alice Mutton</v>
      </c>
      <c r="G1255" s="27">
        <v>39</v>
      </c>
      <c r="H1255" s="25">
        <v>27</v>
      </c>
      <c r="I1255" s="33">
        <f t="shared" si="19"/>
        <v>1053</v>
      </c>
      <c r="J1255" s="33" t="str">
        <f>VLOOKUP(C1255,Customers!$A:$H,2,0)</f>
        <v>Save-a-lot Markets</v>
      </c>
      <c r="K1255" s="33" t="str">
        <f>VLOOKUP(C1255,Customers!$A:$H,6,0)</f>
        <v>USA</v>
      </c>
    </row>
    <row r="1256" spans="2:11" x14ac:dyDescent="0.3">
      <c r="B1256" s="25">
        <v>10714</v>
      </c>
      <c r="C1256" s="25" t="s">
        <v>158</v>
      </c>
      <c r="D1256" s="26">
        <v>43426</v>
      </c>
      <c r="E1256" s="25">
        <v>47</v>
      </c>
      <c r="F1256" s="33" t="str">
        <f>VLOOKUP(E1256,Products!$A:$I,2,0)</f>
        <v>Zaanse koeken</v>
      </c>
      <c r="G1256" s="27">
        <v>9.5</v>
      </c>
      <c r="H1256" s="25">
        <v>50</v>
      </c>
      <c r="I1256" s="33">
        <f t="shared" si="19"/>
        <v>475</v>
      </c>
      <c r="J1256" s="33" t="str">
        <f>VLOOKUP(C1256,Customers!$A:$H,2,0)</f>
        <v>Save-a-lot Markets</v>
      </c>
      <c r="K1256" s="33" t="str">
        <f>VLOOKUP(C1256,Customers!$A:$H,6,0)</f>
        <v>USA</v>
      </c>
    </row>
    <row r="1257" spans="2:11" x14ac:dyDescent="0.3">
      <c r="B1257" s="25">
        <v>10714</v>
      </c>
      <c r="C1257" s="25" t="s">
        <v>158</v>
      </c>
      <c r="D1257" s="26">
        <v>43426</v>
      </c>
      <c r="E1257" s="25">
        <v>56</v>
      </c>
      <c r="F1257" s="33" t="str">
        <f>VLOOKUP(E1257,Products!$A:$I,2,0)</f>
        <v>Gnocchi di nonna Alice</v>
      </c>
      <c r="G1257" s="27">
        <v>38</v>
      </c>
      <c r="H1257" s="25">
        <v>18</v>
      </c>
      <c r="I1257" s="33">
        <f t="shared" si="19"/>
        <v>684</v>
      </c>
      <c r="J1257" s="33" t="str">
        <f>VLOOKUP(C1257,Customers!$A:$H,2,0)</f>
        <v>Save-a-lot Markets</v>
      </c>
      <c r="K1257" s="33" t="str">
        <f>VLOOKUP(C1257,Customers!$A:$H,6,0)</f>
        <v>USA</v>
      </c>
    </row>
    <row r="1258" spans="2:11" x14ac:dyDescent="0.3">
      <c r="B1258" s="25">
        <v>10714</v>
      </c>
      <c r="C1258" s="25" t="s">
        <v>158</v>
      </c>
      <c r="D1258" s="26">
        <v>43426</v>
      </c>
      <c r="E1258" s="25">
        <v>58</v>
      </c>
      <c r="F1258" s="33" t="str">
        <f>VLOOKUP(E1258,Products!$A:$I,2,0)</f>
        <v>Escargots de Bourgogne</v>
      </c>
      <c r="G1258" s="27">
        <v>13.25</v>
      </c>
      <c r="H1258" s="25">
        <v>12</v>
      </c>
      <c r="I1258" s="33">
        <f t="shared" si="19"/>
        <v>159</v>
      </c>
      <c r="J1258" s="33" t="str">
        <f>VLOOKUP(C1258,Customers!$A:$H,2,0)</f>
        <v>Save-a-lot Markets</v>
      </c>
      <c r="K1258" s="33" t="str">
        <f>VLOOKUP(C1258,Customers!$A:$H,6,0)</f>
        <v>USA</v>
      </c>
    </row>
    <row r="1259" spans="2:11" x14ac:dyDescent="0.3">
      <c r="B1259" s="25">
        <v>10715</v>
      </c>
      <c r="C1259" s="25" t="s">
        <v>161</v>
      </c>
      <c r="D1259" s="26">
        <v>43427</v>
      </c>
      <c r="E1259" s="25">
        <v>10</v>
      </c>
      <c r="F1259" s="33" t="str">
        <f>VLOOKUP(E1259,Products!$A:$I,2,0)</f>
        <v>Ikura</v>
      </c>
      <c r="G1259" s="27">
        <v>31</v>
      </c>
      <c r="H1259" s="25">
        <v>21</v>
      </c>
      <c r="I1259" s="33">
        <f t="shared" si="19"/>
        <v>651</v>
      </c>
      <c r="J1259" s="33" t="str">
        <f>VLOOKUP(C1259,Customers!$A:$H,2,0)</f>
        <v>Bon app'</v>
      </c>
      <c r="K1259" s="33" t="str">
        <f>VLOOKUP(C1259,Customers!$A:$H,6,0)</f>
        <v>France</v>
      </c>
    </row>
    <row r="1260" spans="2:11" x14ac:dyDescent="0.3">
      <c r="B1260" s="25">
        <v>10715</v>
      </c>
      <c r="C1260" s="25" t="s">
        <v>161</v>
      </c>
      <c r="D1260" s="26">
        <v>43427</v>
      </c>
      <c r="E1260" s="25">
        <v>71</v>
      </c>
      <c r="F1260" s="33" t="str">
        <f>VLOOKUP(E1260,Products!$A:$I,2,0)</f>
        <v>Flřtemysost</v>
      </c>
      <c r="G1260" s="27">
        <v>21.5</v>
      </c>
      <c r="H1260" s="25">
        <v>30</v>
      </c>
      <c r="I1260" s="33">
        <f t="shared" si="19"/>
        <v>645</v>
      </c>
      <c r="J1260" s="33" t="str">
        <f>VLOOKUP(C1260,Customers!$A:$H,2,0)</f>
        <v>Bon app'</v>
      </c>
      <c r="K1260" s="33" t="str">
        <f>VLOOKUP(C1260,Customers!$A:$H,6,0)</f>
        <v>France</v>
      </c>
    </row>
    <row r="1261" spans="2:11" x14ac:dyDescent="0.3">
      <c r="B1261" s="25">
        <v>10716</v>
      </c>
      <c r="C1261" s="25" t="s">
        <v>186</v>
      </c>
      <c r="D1261" s="26">
        <v>43428</v>
      </c>
      <c r="E1261" s="25">
        <v>21</v>
      </c>
      <c r="F1261" s="33" t="str">
        <f>VLOOKUP(E1261,Products!$A:$I,2,0)</f>
        <v>Sir Rodney's Scones</v>
      </c>
      <c r="G1261" s="27">
        <v>10</v>
      </c>
      <c r="H1261" s="25">
        <v>5</v>
      </c>
      <c r="I1261" s="33">
        <f t="shared" si="19"/>
        <v>50</v>
      </c>
      <c r="J1261" s="33" t="str">
        <f>VLOOKUP(C1261,Customers!$A:$H,2,0)</f>
        <v>Rancho grande</v>
      </c>
      <c r="K1261" s="33" t="str">
        <f>VLOOKUP(C1261,Customers!$A:$H,6,0)</f>
        <v>Argentina</v>
      </c>
    </row>
    <row r="1262" spans="2:11" x14ac:dyDescent="0.3">
      <c r="B1262" s="25">
        <v>10716</v>
      </c>
      <c r="C1262" s="25" t="s">
        <v>186</v>
      </c>
      <c r="D1262" s="26">
        <v>43428</v>
      </c>
      <c r="E1262" s="25">
        <v>51</v>
      </c>
      <c r="F1262" s="33" t="str">
        <f>VLOOKUP(E1262,Products!$A:$I,2,0)</f>
        <v>Manjimup Dried Apples</v>
      </c>
      <c r="G1262" s="27">
        <v>53</v>
      </c>
      <c r="H1262" s="25">
        <v>7</v>
      </c>
      <c r="I1262" s="33">
        <f t="shared" si="19"/>
        <v>371</v>
      </c>
      <c r="J1262" s="33" t="str">
        <f>VLOOKUP(C1262,Customers!$A:$H,2,0)</f>
        <v>Rancho grande</v>
      </c>
      <c r="K1262" s="33" t="str">
        <f>VLOOKUP(C1262,Customers!$A:$H,6,0)</f>
        <v>Argentina</v>
      </c>
    </row>
    <row r="1263" spans="2:11" x14ac:dyDescent="0.3">
      <c r="B1263" s="25">
        <v>10716</v>
      </c>
      <c r="C1263" s="25" t="s">
        <v>186</v>
      </c>
      <c r="D1263" s="26">
        <v>43428</v>
      </c>
      <c r="E1263" s="25">
        <v>61</v>
      </c>
      <c r="F1263" s="33" t="str">
        <f>VLOOKUP(E1263,Products!$A:$I,2,0)</f>
        <v>Sirop d'érable</v>
      </c>
      <c r="G1263" s="27">
        <v>28.5</v>
      </c>
      <c r="H1263" s="25">
        <v>10</v>
      </c>
      <c r="I1263" s="33">
        <f t="shared" si="19"/>
        <v>285</v>
      </c>
      <c r="J1263" s="33" t="str">
        <f>VLOOKUP(C1263,Customers!$A:$H,2,0)</f>
        <v>Rancho grande</v>
      </c>
      <c r="K1263" s="33" t="str">
        <f>VLOOKUP(C1263,Customers!$A:$H,6,0)</f>
        <v>Argentina</v>
      </c>
    </row>
    <row r="1264" spans="2:11" x14ac:dyDescent="0.3">
      <c r="B1264" s="25">
        <v>10717</v>
      </c>
      <c r="C1264" s="25" t="s">
        <v>130</v>
      </c>
      <c r="D1264" s="26">
        <v>43428</v>
      </c>
      <c r="E1264" s="25">
        <v>21</v>
      </c>
      <c r="F1264" s="33" t="str">
        <f>VLOOKUP(E1264,Products!$A:$I,2,0)</f>
        <v>Sir Rodney's Scones</v>
      </c>
      <c r="G1264" s="27">
        <v>10</v>
      </c>
      <c r="H1264" s="25">
        <v>32</v>
      </c>
      <c r="I1264" s="33">
        <f t="shared" si="19"/>
        <v>320</v>
      </c>
      <c r="J1264" s="33" t="str">
        <f>VLOOKUP(C1264,Customers!$A:$H,2,0)</f>
        <v>Frankenversand</v>
      </c>
      <c r="K1264" s="33" t="str">
        <f>VLOOKUP(C1264,Customers!$A:$H,6,0)</f>
        <v>Germany</v>
      </c>
    </row>
    <row r="1265" spans="2:11" x14ac:dyDescent="0.3">
      <c r="B1265" s="25">
        <v>10717</v>
      </c>
      <c r="C1265" s="25" t="s">
        <v>130</v>
      </c>
      <c r="D1265" s="26">
        <v>43428</v>
      </c>
      <c r="E1265" s="25">
        <v>54</v>
      </c>
      <c r="F1265" s="33" t="str">
        <f>VLOOKUP(E1265,Products!$A:$I,2,0)</f>
        <v>Tourtičre</v>
      </c>
      <c r="G1265" s="27">
        <v>7.45</v>
      </c>
      <c r="H1265" s="25">
        <v>15</v>
      </c>
      <c r="I1265" s="33">
        <f t="shared" si="19"/>
        <v>111.75</v>
      </c>
      <c r="J1265" s="33" t="str">
        <f>VLOOKUP(C1265,Customers!$A:$H,2,0)</f>
        <v>Frankenversand</v>
      </c>
      <c r="K1265" s="33" t="str">
        <f>VLOOKUP(C1265,Customers!$A:$H,6,0)</f>
        <v>Germany</v>
      </c>
    </row>
    <row r="1266" spans="2:11" x14ac:dyDescent="0.3">
      <c r="B1266" s="25">
        <v>10717</v>
      </c>
      <c r="C1266" s="25" t="s">
        <v>130</v>
      </c>
      <c r="D1266" s="26">
        <v>43428</v>
      </c>
      <c r="E1266" s="25">
        <v>69</v>
      </c>
      <c r="F1266" s="33" t="str">
        <f>VLOOKUP(E1266,Products!$A:$I,2,0)</f>
        <v>Gudbrandsdalsost</v>
      </c>
      <c r="G1266" s="27">
        <v>36</v>
      </c>
      <c r="H1266" s="25">
        <v>25</v>
      </c>
      <c r="I1266" s="33">
        <f t="shared" si="19"/>
        <v>900</v>
      </c>
      <c r="J1266" s="33" t="str">
        <f>VLOOKUP(C1266,Customers!$A:$H,2,0)</f>
        <v>Frankenversand</v>
      </c>
      <c r="K1266" s="33" t="str">
        <f>VLOOKUP(C1266,Customers!$A:$H,6,0)</f>
        <v>Germany</v>
      </c>
    </row>
    <row r="1267" spans="2:11" x14ac:dyDescent="0.3">
      <c r="B1267" s="25">
        <v>10718</v>
      </c>
      <c r="C1267" s="25" t="s">
        <v>157</v>
      </c>
      <c r="D1267" s="26">
        <v>43431</v>
      </c>
      <c r="E1267" s="25">
        <v>12</v>
      </c>
      <c r="F1267" s="33" t="str">
        <f>VLOOKUP(E1267,Products!$A:$I,2,0)</f>
        <v>Queso Manchego La Pastora</v>
      </c>
      <c r="G1267" s="27">
        <v>38</v>
      </c>
      <c r="H1267" s="25">
        <v>36</v>
      </c>
      <c r="I1267" s="33">
        <f t="shared" si="19"/>
        <v>1368</v>
      </c>
      <c r="J1267" s="33" t="str">
        <f>VLOOKUP(C1267,Customers!$A:$H,2,0)</f>
        <v>Königlich Essen</v>
      </c>
      <c r="K1267" s="33" t="str">
        <f>VLOOKUP(C1267,Customers!$A:$H,6,0)</f>
        <v>Germany</v>
      </c>
    </row>
    <row r="1268" spans="2:11" x14ac:dyDescent="0.3">
      <c r="B1268" s="25">
        <v>10718</v>
      </c>
      <c r="C1268" s="25" t="s">
        <v>157</v>
      </c>
      <c r="D1268" s="26">
        <v>43431</v>
      </c>
      <c r="E1268" s="25">
        <v>16</v>
      </c>
      <c r="F1268" s="33" t="str">
        <f>VLOOKUP(E1268,Products!$A:$I,2,0)</f>
        <v>Pavlova</v>
      </c>
      <c r="G1268" s="27">
        <v>17.45</v>
      </c>
      <c r="H1268" s="25">
        <v>20</v>
      </c>
      <c r="I1268" s="33">
        <f t="shared" si="19"/>
        <v>349</v>
      </c>
      <c r="J1268" s="33" t="str">
        <f>VLOOKUP(C1268,Customers!$A:$H,2,0)</f>
        <v>Königlich Essen</v>
      </c>
      <c r="K1268" s="33" t="str">
        <f>VLOOKUP(C1268,Customers!$A:$H,6,0)</f>
        <v>Germany</v>
      </c>
    </row>
    <row r="1269" spans="2:11" x14ac:dyDescent="0.3">
      <c r="B1269" s="25">
        <v>10718</v>
      </c>
      <c r="C1269" s="25" t="s">
        <v>157</v>
      </c>
      <c r="D1269" s="26">
        <v>43431</v>
      </c>
      <c r="E1269" s="25">
        <v>36</v>
      </c>
      <c r="F1269" s="33" t="str">
        <f>VLOOKUP(E1269,Products!$A:$I,2,0)</f>
        <v>Inlagd Sill</v>
      </c>
      <c r="G1269" s="27">
        <v>19</v>
      </c>
      <c r="H1269" s="25">
        <v>40</v>
      </c>
      <c r="I1269" s="33">
        <f t="shared" si="19"/>
        <v>760</v>
      </c>
      <c r="J1269" s="33" t="str">
        <f>VLOOKUP(C1269,Customers!$A:$H,2,0)</f>
        <v>Königlich Essen</v>
      </c>
      <c r="K1269" s="33" t="str">
        <f>VLOOKUP(C1269,Customers!$A:$H,6,0)</f>
        <v>Germany</v>
      </c>
    </row>
    <row r="1270" spans="2:11" x14ac:dyDescent="0.3">
      <c r="B1270" s="25">
        <v>10718</v>
      </c>
      <c r="C1270" s="25" t="s">
        <v>157</v>
      </c>
      <c r="D1270" s="26">
        <v>43431</v>
      </c>
      <c r="E1270" s="25">
        <v>62</v>
      </c>
      <c r="F1270" s="33" t="str">
        <f>VLOOKUP(E1270,Products!$A:$I,2,0)</f>
        <v>Tarte au sucre</v>
      </c>
      <c r="G1270" s="27">
        <v>49.3</v>
      </c>
      <c r="H1270" s="25">
        <v>20</v>
      </c>
      <c r="I1270" s="33">
        <f t="shared" si="19"/>
        <v>986</v>
      </c>
      <c r="J1270" s="33" t="str">
        <f>VLOOKUP(C1270,Customers!$A:$H,2,0)</f>
        <v>Königlich Essen</v>
      </c>
      <c r="K1270" s="33" t="str">
        <f>VLOOKUP(C1270,Customers!$A:$H,6,0)</f>
        <v>Germany</v>
      </c>
    </row>
    <row r="1271" spans="2:11" x14ac:dyDescent="0.3">
      <c r="B1271" s="25">
        <v>10719</v>
      </c>
      <c r="C1271" s="25" t="s">
        <v>195</v>
      </c>
      <c r="D1271" s="26">
        <v>43431</v>
      </c>
      <c r="E1271" s="25">
        <v>18</v>
      </c>
      <c r="F1271" s="33" t="str">
        <f>VLOOKUP(E1271,Products!$A:$I,2,0)</f>
        <v>Carnarvon Tigers</v>
      </c>
      <c r="G1271" s="27">
        <v>62.5</v>
      </c>
      <c r="H1271" s="25">
        <v>12</v>
      </c>
      <c r="I1271" s="33">
        <f t="shared" si="19"/>
        <v>750</v>
      </c>
      <c r="J1271" s="33" t="str">
        <f>VLOOKUP(C1271,Customers!$A:$H,2,0)</f>
        <v>Let's Stop N Shop</v>
      </c>
      <c r="K1271" s="33" t="str">
        <f>VLOOKUP(C1271,Customers!$A:$H,6,0)</f>
        <v>USA</v>
      </c>
    </row>
    <row r="1272" spans="2:11" x14ac:dyDescent="0.3">
      <c r="B1272" s="25">
        <v>10719</v>
      </c>
      <c r="C1272" s="25" t="s">
        <v>195</v>
      </c>
      <c r="D1272" s="26">
        <v>43431</v>
      </c>
      <c r="E1272" s="25">
        <v>30</v>
      </c>
      <c r="F1272" s="33" t="str">
        <f>VLOOKUP(E1272,Products!$A:$I,2,0)</f>
        <v>Nord-Ost Matjeshering</v>
      </c>
      <c r="G1272" s="27">
        <v>25.89</v>
      </c>
      <c r="H1272" s="25">
        <v>3</v>
      </c>
      <c r="I1272" s="33">
        <f t="shared" si="19"/>
        <v>77.67</v>
      </c>
      <c r="J1272" s="33" t="str">
        <f>VLOOKUP(C1272,Customers!$A:$H,2,0)</f>
        <v>Let's Stop N Shop</v>
      </c>
      <c r="K1272" s="33" t="str">
        <f>VLOOKUP(C1272,Customers!$A:$H,6,0)</f>
        <v>USA</v>
      </c>
    </row>
    <row r="1273" spans="2:11" x14ac:dyDescent="0.3">
      <c r="B1273" s="25">
        <v>10719</v>
      </c>
      <c r="C1273" s="25" t="s">
        <v>195</v>
      </c>
      <c r="D1273" s="26">
        <v>43431</v>
      </c>
      <c r="E1273" s="25">
        <v>54</v>
      </c>
      <c r="F1273" s="33" t="str">
        <f>VLOOKUP(E1273,Products!$A:$I,2,0)</f>
        <v>Tourtičre</v>
      </c>
      <c r="G1273" s="27">
        <v>7.45</v>
      </c>
      <c r="H1273" s="25">
        <v>40</v>
      </c>
      <c r="I1273" s="33">
        <f t="shared" si="19"/>
        <v>298</v>
      </c>
      <c r="J1273" s="33" t="str">
        <f>VLOOKUP(C1273,Customers!$A:$H,2,0)</f>
        <v>Let's Stop N Shop</v>
      </c>
      <c r="K1273" s="33" t="str">
        <f>VLOOKUP(C1273,Customers!$A:$H,6,0)</f>
        <v>USA</v>
      </c>
    </row>
    <row r="1274" spans="2:11" x14ac:dyDescent="0.3">
      <c r="B1274" s="25">
        <v>10720</v>
      </c>
      <c r="C1274" s="25" t="s">
        <v>125</v>
      </c>
      <c r="D1274" s="26">
        <v>43432</v>
      </c>
      <c r="E1274" s="25">
        <v>35</v>
      </c>
      <c r="F1274" s="33" t="str">
        <f>VLOOKUP(E1274,Products!$A:$I,2,0)</f>
        <v>Steeleye Stout</v>
      </c>
      <c r="G1274" s="27">
        <v>18</v>
      </c>
      <c r="H1274" s="25">
        <v>21</v>
      </c>
      <c r="I1274" s="33">
        <f t="shared" si="19"/>
        <v>378</v>
      </c>
      <c r="J1274" s="33" t="str">
        <f>VLOOKUP(C1274,Customers!$A:$H,2,0)</f>
        <v>Que Delícia</v>
      </c>
      <c r="K1274" s="33" t="str">
        <f>VLOOKUP(C1274,Customers!$A:$H,6,0)</f>
        <v>Brazil</v>
      </c>
    </row>
    <row r="1275" spans="2:11" x14ac:dyDescent="0.3">
      <c r="B1275" s="25">
        <v>10720</v>
      </c>
      <c r="C1275" s="25" t="s">
        <v>125</v>
      </c>
      <c r="D1275" s="26">
        <v>43432</v>
      </c>
      <c r="E1275" s="25">
        <v>71</v>
      </c>
      <c r="F1275" s="33" t="str">
        <f>VLOOKUP(E1275,Products!$A:$I,2,0)</f>
        <v>Flřtemysost</v>
      </c>
      <c r="G1275" s="27">
        <v>21.5</v>
      </c>
      <c r="H1275" s="25">
        <v>8</v>
      </c>
      <c r="I1275" s="33">
        <f t="shared" si="19"/>
        <v>172</v>
      </c>
      <c r="J1275" s="33" t="str">
        <f>VLOOKUP(C1275,Customers!$A:$H,2,0)</f>
        <v>Que Delícia</v>
      </c>
      <c r="K1275" s="33" t="str">
        <f>VLOOKUP(C1275,Customers!$A:$H,6,0)</f>
        <v>Brazil</v>
      </c>
    </row>
    <row r="1276" spans="2:11" x14ac:dyDescent="0.3">
      <c r="B1276" s="25">
        <v>10721</v>
      </c>
      <c r="C1276" s="25" t="s">
        <v>134</v>
      </c>
      <c r="D1276" s="26">
        <v>43433</v>
      </c>
      <c r="E1276" s="25">
        <v>44</v>
      </c>
      <c r="F1276" s="33" t="str">
        <f>VLOOKUP(E1276,Products!$A:$I,2,0)</f>
        <v>Gula Malacca</v>
      </c>
      <c r="G1276" s="27">
        <v>19.45</v>
      </c>
      <c r="H1276" s="25">
        <v>50</v>
      </c>
      <c r="I1276" s="33">
        <f t="shared" si="19"/>
        <v>972.5</v>
      </c>
      <c r="J1276" s="33" t="str">
        <f>VLOOKUP(C1276,Customers!$A:$H,2,0)</f>
        <v>QUICK-Stop</v>
      </c>
      <c r="K1276" s="33" t="str">
        <f>VLOOKUP(C1276,Customers!$A:$H,6,0)</f>
        <v>Germany</v>
      </c>
    </row>
    <row r="1277" spans="2:11" x14ac:dyDescent="0.3">
      <c r="B1277" s="25">
        <v>10722</v>
      </c>
      <c r="C1277" s="25" t="s">
        <v>158</v>
      </c>
      <c r="D1277" s="26">
        <v>43433</v>
      </c>
      <c r="E1277" s="25">
        <v>2</v>
      </c>
      <c r="F1277" s="33" t="str">
        <f>VLOOKUP(E1277,Products!$A:$I,2,0)</f>
        <v>Chang</v>
      </c>
      <c r="G1277" s="27">
        <v>19</v>
      </c>
      <c r="H1277" s="25">
        <v>3</v>
      </c>
      <c r="I1277" s="33">
        <f t="shared" si="19"/>
        <v>57</v>
      </c>
      <c r="J1277" s="33" t="str">
        <f>VLOOKUP(C1277,Customers!$A:$H,2,0)</f>
        <v>Save-a-lot Markets</v>
      </c>
      <c r="K1277" s="33" t="str">
        <f>VLOOKUP(C1277,Customers!$A:$H,6,0)</f>
        <v>USA</v>
      </c>
    </row>
    <row r="1278" spans="2:11" x14ac:dyDescent="0.3">
      <c r="B1278" s="25">
        <v>10722</v>
      </c>
      <c r="C1278" s="25" t="s">
        <v>158</v>
      </c>
      <c r="D1278" s="26">
        <v>43433</v>
      </c>
      <c r="E1278" s="25">
        <v>31</v>
      </c>
      <c r="F1278" s="33" t="str">
        <f>VLOOKUP(E1278,Products!$A:$I,2,0)</f>
        <v>Gorgonzola Telino</v>
      </c>
      <c r="G1278" s="27">
        <v>12.5</v>
      </c>
      <c r="H1278" s="25">
        <v>50</v>
      </c>
      <c r="I1278" s="33">
        <f t="shared" si="19"/>
        <v>625</v>
      </c>
      <c r="J1278" s="33" t="str">
        <f>VLOOKUP(C1278,Customers!$A:$H,2,0)</f>
        <v>Save-a-lot Markets</v>
      </c>
      <c r="K1278" s="33" t="str">
        <f>VLOOKUP(C1278,Customers!$A:$H,6,0)</f>
        <v>USA</v>
      </c>
    </row>
    <row r="1279" spans="2:11" x14ac:dyDescent="0.3">
      <c r="B1279" s="25">
        <v>10722</v>
      </c>
      <c r="C1279" s="25" t="s">
        <v>158</v>
      </c>
      <c r="D1279" s="26">
        <v>43433</v>
      </c>
      <c r="E1279" s="25">
        <v>68</v>
      </c>
      <c r="F1279" s="33" t="str">
        <f>VLOOKUP(E1279,Products!$A:$I,2,0)</f>
        <v>Scottish Longbreads</v>
      </c>
      <c r="G1279" s="27">
        <v>12.5</v>
      </c>
      <c r="H1279" s="25">
        <v>45</v>
      </c>
      <c r="I1279" s="33">
        <f t="shared" si="19"/>
        <v>562.5</v>
      </c>
      <c r="J1279" s="33" t="str">
        <f>VLOOKUP(C1279,Customers!$A:$H,2,0)</f>
        <v>Save-a-lot Markets</v>
      </c>
      <c r="K1279" s="33" t="str">
        <f>VLOOKUP(C1279,Customers!$A:$H,6,0)</f>
        <v>USA</v>
      </c>
    </row>
    <row r="1280" spans="2:11" x14ac:dyDescent="0.3">
      <c r="B1280" s="25">
        <v>10722</v>
      </c>
      <c r="C1280" s="25" t="s">
        <v>158</v>
      </c>
      <c r="D1280" s="26">
        <v>43433</v>
      </c>
      <c r="E1280" s="25">
        <v>75</v>
      </c>
      <c r="F1280" s="33" t="str">
        <f>VLOOKUP(E1280,Products!$A:$I,2,0)</f>
        <v>Rhönbräu Klosterbier</v>
      </c>
      <c r="G1280" s="27">
        <v>7.75</v>
      </c>
      <c r="H1280" s="25">
        <v>42</v>
      </c>
      <c r="I1280" s="33">
        <f t="shared" si="19"/>
        <v>325.5</v>
      </c>
      <c r="J1280" s="33" t="str">
        <f>VLOOKUP(C1280,Customers!$A:$H,2,0)</f>
        <v>Save-a-lot Markets</v>
      </c>
      <c r="K1280" s="33" t="str">
        <f>VLOOKUP(C1280,Customers!$A:$H,6,0)</f>
        <v>USA</v>
      </c>
    </row>
    <row r="1281" spans="2:11" x14ac:dyDescent="0.3">
      <c r="B1281" s="25">
        <v>10723</v>
      </c>
      <c r="C1281" s="25" t="s">
        <v>132</v>
      </c>
      <c r="D1281" s="26">
        <v>43434</v>
      </c>
      <c r="E1281" s="25">
        <v>26</v>
      </c>
      <c r="F1281" s="33" t="str">
        <f>VLOOKUP(E1281,Products!$A:$I,2,0)</f>
        <v>Gumbär Gummibärchen</v>
      </c>
      <c r="G1281" s="27">
        <v>31.23</v>
      </c>
      <c r="H1281" s="25">
        <v>15</v>
      </c>
      <c r="I1281" s="33">
        <f t="shared" si="19"/>
        <v>468.45</v>
      </c>
      <c r="J1281" s="33" t="str">
        <f>VLOOKUP(C1281,Customers!$A:$H,2,0)</f>
        <v>White Clover Markets</v>
      </c>
      <c r="K1281" s="33" t="str">
        <f>VLOOKUP(C1281,Customers!$A:$H,6,0)</f>
        <v>USA</v>
      </c>
    </row>
    <row r="1282" spans="2:11" x14ac:dyDescent="0.3">
      <c r="B1282" s="25">
        <v>10724</v>
      </c>
      <c r="C1282" s="25" t="s">
        <v>162</v>
      </c>
      <c r="D1282" s="26">
        <v>43434</v>
      </c>
      <c r="E1282" s="25">
        <v>10</v>
      </c>
      <c r="F1282" s="33" t="str">
        <f>VLOOKUP(E1282,Products!$A:$I,2,0)</f>
        <v>Ikura</v>
      </c>
      <c r="G1282" s="27">
        <v>31</v>
      </c>
      <c r="H1282" s="25">
        <v>16</v>
      </c>
      <c r="I1282" s="33">
        <f t="shared" si="19"/>
        <v>496</v>
      </c>
      <c r="J1282" s="33" t="str">
        <f>VLOOKUP(C1282,Customers!$A:$H,2,0)</f>
        <v>Mčre Paillarde</v>
      </c>
      <c r="K1282" s="33" t="str">
        <f>VLOOKUP(C1282,Customers!$A:$H,6,0)</f>
        <v>Canada</v>
      </c>
    </row>
    <row r="1283" spans="2:11" x14ac:dyDescent="0.3">
      <c r="B1283" s="25">
        <v>10724</v>
      </c>
      <c r="C1283" s="25" t="s">
        <v>162</v>
      </c>
      <c r="D1283" s="26">
        <v>43434</v>
      </c>
      <c r="E1283" s="25">
        <v>61</v>
      </c>
      <c r="F1283" s="33" t="str">
        <f>VLOOKUP(E1283,Products!$A:$I,2,0)</f>
        <v>Sirop d'érable</v>
      </c>
      <c r="G1283" s="27">
        <v>28.5</v>
      </c>
      <c r="H1283" s="25">
        <v>5</v>
      </c>
      <c r="I1283" s="33">
        <f t="shared" si="19"/>
        <v>142.5</v>
      </c>
      <c r="J1283" s="33" t="str">
        <f>VLOOKUP(C1283,Customers!$A:$H,2,0)</f>
        <v>Mčre Paillarde</v>
      </c>
      <c r="K1283" s="33" t="str">
        <f>VLOOKUP(C1283,Customers!$A:$H,6,0)</f>
        <v>Canada</v>
      </c>
    </row>
    <row r="1284" spans="2:11" x14ac:dyDescent="0.3">
      <c r="B1284" s="25">
        <v>10725</v>
      </c>
      <c r="C1284" s="25" t="s">
        <v>165</v>
      </c>
      <c r="D1284" s="26">
        <v>43435</v>
      </c>
      <c r="E1284" s="25">
        <v>41</v>
      </c>
      <c r="F1284" s="33" t="str">
        <f>VLOOKUP(E1284,Products!$A:$I,2,0)</f>
        <v>Jack's New England Clam Chowder</v>
      </c>
      <c r="G1284" s="27">
        <v>9.65</v>
      </c>
      <c r="H1284" s="25">
        <v>12</v>
      </c>
      <c r="I1284" s="33">
        <f t="shared" si="19"/>
        <v>115.80000000000001</v>
      </c>
      <c r="J1284" s="33" t="str">
        <f>VLOOKUP(C1284,Customers!$A:$H,2,0)</f>
        <v>Familia Arquibaldo</v>
      </c>
      <c r="K1284" s="33" t="str">
        <f>VLOOKUP(C1284,Customers!$A:$H,6,0)</f>
        <v>Brazil</v>
      </c>
    </row>
    <row r="1285" spans="2:11" x14ac:dyDescent="0.3">
      <c r="B1285" s="25">
        <v>10725</v>
      </c>
      <c r="C1285" s="25" t="s">
        <v>165</v>
      </c>
      <c r="D1285" s="26">
        <v>43435</v>
      </c>
      <c r="E1285" s="25">
        <v>52</v>
      </c>
      <c r="F1285" s="33" t="str">
        <f>VLOOKUP(E1285,Products!$A:$I,2,0)</f>
        <v>Filo Mix</v>
      </c>
      <c r="G1285" s="27">
        <v>7</v>
      </c>
      <c r="H1285" s="25">
        <v>4</v>
      </c>
      <c r="I1285" s="33">
        <f t="shared" si="19"/>
        <v>28</v>
      </c>
      <c r="J1285" s="33" t="str">
        <f>VLOOKUP(C1285,Customers!$A:$H,2,0)</f>
        <v>Familia Arquibaldo</v>
      </c>
      <c r="K1285" s="33" t="str">
        <f>VLOOKUP(C1285,Customers!$A:$H,6,0)</f>
        <v>Brazil</v>
      </c>
    </row>
    <row r="1286" spans="2:11" x14ac:dyDescent="0.3">
      <c r="B1286" s="25">
        <v>10725</v>
      </c>
      <c r="C1286" s="25" t="s">
        <v>165</v>
      </c>
      <c r="D1286" s="26">
        <v>43435</v>
      </c>
      <c r="E1286" s="25">
        <v>55</v>
      </c>
      <c r="F1286" s="33" t="str">
        <f>VLOOKUP(E1286,Products!$A:$I,2,0)</f>
        <v>Pâté chinois</v>
      </c>
      <c r="G1286" s="27">
        <v>24</v>
      </c>
      <c r="H1286" s="25">
        <v>6</v>
      </c>
      <c r="I1286" s="33">
        <f t="shared" si="19"/>
        <v>144</v>
      </c>
      <c r="J1286" s="33" t="str">
        <f>VLOOKUP(C1286,Customers!$A:$H,2,0)</f>
        <v>Familia Arquibaldo</v>
      </c>
      <c r="K1286" s="33" t="str">
        <f>VLOOKUP(C1286,Customers!$A:$H,6,0)</f>
        <v>Brazil</v>
      </c>
    </row>
    <row r="1287" spans="2:11" x14ac:dyDescent="0.3">
      <c r="B1287" s="25">
        <v>10726</v>
      </c>
      <c r="C1287" s="25" t="s">
        <v>171</v>
      </c>
      <c r="D1287" s="26">
        <v>43438</v>
      </c>
      <c r="E1287" s="25">
        <v>4</v>
      </c>
      <c r="F1287" s="33" t="str">
        <f>VLOOKUP(E1287,Products!$A:$I,2,0)</f>
        <v>Chef Anton's Cajun Seasoning</v>
      </c>
      <c r="G1287" s="27">
        <v>22</v>
      </c>
      <c r="H1287" s="25">
        <v>25</v>
      </c>
      <c r="I1287" s="33">
        <f t="shared" si="19"/>
        <v>550</v>
      </c>
      <c r="J1287" s="33" t="str">
        <f>VLOOKUP(C1287,Customers!$A:$H,2,0)</f>
        <v>Eastern Connection</v>
      </c>
      <c r="K1287" s="33" t="str">
        <f>VLOOKUP(C1287,Customers!$A:$H,6,0)</f>
        <v>UK</v>
      </c>
    </row>
    <row r="1288" spans="2:11" x14ac:dyDescent="0.3">
      <c r="B1288" s="25">
        <v>10726</v>
      </c>
      <c r="C1288" s="25" t="s">
        <v>171</v>
      </c>
      <c r="D1288" s="26">
        <v>43438</v>
      </c>
      <c r="E1288" s="25">
        <v>11</v>
      </c>
      <c r="F1288" s="33" t="str">
        <f>VLOOKUP(E1288,Products!$A:$I,2,0)</f>
        <v>Queso Cabrales</v>
      </c>
      <c r="G1288" s="27">
        <v>21</v>
      </c>
      <c r="H1288" s="25">
        <v>5</v>
      </c>
      <c r="I1288" s="33">
        <f t="shared" si="19"/>
        <v>105</v>
      </c>
      <c r="J1288" s="33" t="str">
        <f>VLOOKUP(C1288,Customers!$A:$H,2,0)</f>
        <v>Eastern Connection</v>
      </c>
      <c r="K1288" s="33" t="str">
        <f>VLOOKUP(C1288,Customers!$A:$H,6,0)</f>
        <v>UK</v>
      </c>
    </row>
    <row r="1289" spans="2:11" x14ac:dyDescent="0.3">
      <c r="B1289" s="25">
        <v>10727</v>
      </c>
      <c r="C1289" s="25" t="s">
        <v>143</v>
      </c>
      <c r="D1289" s="26">
        <v>43438</v>
      </c>
      <c r="E1289" s="25">
        <v>17</v>
      </c>
      <c r="F1289" s="33" t="str">
        <f>VLOOKUP(E1289,Products!$A:$I,2,0)</f>
        <v>Alice Mutton</v>
      </c>
      <c r="G1289" s="27">
        <v>39</v>
      </c>
      <c r="H1289" s="25">
        <v>20</v>
      </c>
      <c r="I1289" s="33">
        <f t="shared" si="19"/>
        <v>780</v>
      </c>
      <c r="J1289" s="33" t="str">
        <f>VLOOKUP(C1289,Customers!$A:$H,2,0)</f>
        <v>Reggiani Caseifici</v>
      </c>
      <c r="K1289" s="33" t="str">
        <f>VLOOKUP(C1289,Customers!$A:$H,6,0)</f>
        <v>Italy</v>
      </c>
    </row>
    <row r="1290" spans="2:11" x14ac:dyDescent="0.3">
      <c r="B1290" s="25">
        <v>10727</v>
      </c>
      <c r="C1290" s="25" t="s">
        <v>143</v>
      </c>
      <c r="D1290" s="26">
        <v>43438</v>
      </c>
      <c r="E1290" s="25">
        <v>56</v>
      </c>
      <c r="F1290" s="33" t="str">
        <f>VLOOKUP(E1290,Products!$A:$I,2,0)</f>
        <v>Gnocchi di nonna Alice</v>
      </c>
      <c r="G1290" s="27">
        <v>38</v>
      </c>
      <c r="H1290" s="25">
        <v>10</v>
      </c>
      <c r="I1290" s="33">
        <f t="shared" si="19"/>
        <v>380</v>
      </c>
      <c r="J1290" s="33" t="str">
        <f>VLOOKUP(C1290,Customers!$A:$H,2,0)</f>
        <v>Reggiani Caseifici</v>
      </c>
      <c r="K1290" s="33" t="str">
        <f>VLOOKUP(C1290,Customers!$A:$H,6,0)</f>
        <v>Italy</v>
      </c>
    </row>
    <row r="1291" spans="2:11" x14ac:dyDescent="0.3">
      <c r="B1291" s="25">
        <v>10727</v>
      </c>
      <c r="C1291" s="25" t="s">
        <v>143</v>
      </c>
      <c r="D1291" s="26">
        <v>43438</v>
      </c>
      <c r="E1291" s="25">
        <v>59</v>
      </c>
      <c r="F1291" s="33" t="str">
        <f>VLOOKUP(E1291,Products!$A:$I,2,0)</f>
        <v>Raclette Courdavault</v>
      </c>
      <c r="G1291" s="27">
        <v>55</v>
      </c>
      <c r="H1291" s="25">
        <v>10</v>
      </c>
      <c r="I1291" s="33">
        <f t="shared" si="19"/>
        <v>550</v>
      </c>
      <c r="J1291" s="33" t="str">
        <f>VLOOKUP(C1291,Customers!$A:$H,2,0)</f>
        <v>Reggiani Caseifici</v>
      </c>
      <c r="K1291" s="33" t="str">
        <f>VLOOKUP(C1291,Customers!$A:$H,6,0)</f>
        <v>Italy</v>
      </c>
    </row>
    <row r="1292" spans="2:11" x14ac:dyDescent="0.3">
      <c r="B1292" s="25">
        <v>10728</v>
      </c>
      <c r="C1292" s="25" t="s">
        <v>175</v>
      </c>
      <c r="D1292" s="26">
        <v>43439</v>
      </c>
      <c r="E1292" s="25">
        <v>30</v>
      </c>
      <c r="F1292" s="33" t="str">
        <f>VLOOKUP(E1292,Products!$A:$I,2,0)</f>
        <v>Nord-Ost Matjeshering</v>
      </c>
      <c r="G1292" s="27">
        <v>25.89</v>
      </c>
      <c r="H1292" s="25">
        <v>15</v>
      </c>
      <c r="I1292" s="33">
        <f t="shared" si="19"/>
        <v>388.35</v>
      </c>
      <c r="J1292" s="33" t="str">
        <f>VLOOKUP(C1292,Customers!$A:$H,2,0)</f>
        <v>Queen Cozinha</v>
      </c>
      <c r="K1292" s="33" t="str">
        <f>VLOOKUP(C1292,Customers!$A:$H,6,0)</f>
        <v>Brazil</v>
      </c>
    </row>
    <row r="1293" spans="2:11" x14ac:dyDescent="0.3">
      <c r="B1293" s="25">
        <v>10728</v>
      </c>
      <c r="C1293" s="25" t="s">
        <v>175</v>
      </c>
      <c r="D1293" s="26">
        <v>43439</v>
      </c>
      <c r="E1293" s="25">
        <v>40</v>
      </c>
      <c r="F1293" s="33" t="str">
        <f>VLOOKUP(E1293,Products!$A:$I,2,0)</f>
        <v>Boston Crab Meat</v>
      </c>
      <c r="G1293" s="27">
        <v>18.399999999999999</v>
      </c>
      <c r="H1293" s="25">
        <v>6</v>
      </c>
      <c r="I1293" s="33">
        <f t="shared" si="19"/>
        <v>110.39999999999999</v>
      </c>
      <c r="J1293" s="33" t="str">
        <f>VLOOKUP(C1293,Customers!$A:$H,2,0)</f>
        <v>Queen Cozinha</v>
      </c>
      <c r="K1293" s="33" t="str">
        <f>VLOOKUP(C1293,Customers!$A:$H,6,0)</f>
        <v>Brazil</v>
      </c>
    </row>
    <row r="1294" spans="2:11" x14ac:dyDescent="0.3">
      <c r="B1294" s="25">
        <v>10728</v>
      </c>
      <c r="C1294" s="25" t="s">
        <v>175</v>
      </c>
      <c r="D1294" s="26">
        <v>43439</v>
      </c>
      <c r="E1294" s="25">
        <v>55</v>
      </c>
      <c r="F1294" s="33" t="str">
        <f>VLOOKUP(E1294,Products!$A:$I,2,0)</f>
        <v>Pâté chinois</v>
      </c>
      <c r="G1294" s="27">
        <v>24</v>
      </c>
      <c r="H1294" s="25">
        <v>12</v>
      </c>
      <c r="I1294" s="33">
        <f t="shared" si="19"/>
        <v>288</v>
      </c>
      <c r="J1294" s="33" t="str">
        <f>VLOOKUP(C1294,Customers!$A:$H,2,0)</f>
        <v>Queen Cozinha</v>
      </c>
      <c r="K1294" s="33" t="str">
        <f>VLOOKUP(C1294,Customers!$A:$H,6,0)</f>
        <v>Brazil</v>
      </c>
    </row>
    <row r="1295" spans="2:11" x14ac:dyDescent="0.3">
      <c r="B1295" s="25">
        <v>10728</v>
      </c>
      <c r="C1295" s="25" t="s">
        <v>175</v>
      </c>
      <c r="D1295" s="26">
        <v>43439</v>
      </c>
      <c r="E1295" s="25">
        <v>60</v>
      </c>
      <c r="F1295" s="33" t="str">
        <f>VLOOKUP(E1295,Products!$A:$I,2,0)</f>
        <v>Camembert Pierrot</v>
      </c>
      <c r="G1295" s="27">
        <v>34</v>
      </c>
      <c r="H1295" s="25">
        <v>15</v>
      </c>
      <c r="I1295" s="33">
        <f t="shared" si="19"/>
        <v>510</v>
      </c>
      <c r="J1295" s="33" t="str">
        <f>VLOOKUP(C1295,Customers!$A:$H,2,0)</f>
        <v>Queen Cozinha</v>
      </c>
      <c r="K1295" s="33" t="str">
        <f>VLOOKUP(C1295,Customers!$A:$H,6,0)</f>
        <v>Brazil</v>
      </c>
    </row>
    <row r="1296" spans="2:11" x14ac:dyDescent="0.3">
      <c r="B1296" s="25">
        <v>10729</v>
      </c>
      <c r="C1296" s="25" t="s">
        <v>180</v>
      </c>
      <c r="D1296" s="26">
        <v>43439</v>
      </c>
      <c r="E1296" s="25">
        <v>1</v>
      </c>
      <c r="F1296" s="33" t="str">
        <f>VLOOKUP(E1296,Products!$A:$I,2,0)</f>
        <v>Chai</v>
      </c>
      <c r="G1296" s="27">
        <v>18</v>
      </c>
      <c r="H1296" s="25">
        <v>50</v>
      </c>
      <c r="I1296" s="33">
        <f t="shared" si="19"/>
        <v>900</v>
      </c>
      <c r="J1296" s="33" t="str">
        <f>VLOOKUP(C1296,Customers!$A:$H,2,0)</f>
        <v>LINO-Delicateses</v>
      </c>
      <c r="K1296" s="33" t="str">
        <f>VLOOKUP(C1296,Customers!$A:$H,6,0)</f>
        <v>Venezuela</v>
      </c>
    </row>
    <row r="1297" spans="2:11" x14ac:dyDescent="0.3">
      <c r="B1297" s="25">
        <v>10729</v>
      </c>
      <c r="C1297" s="25" t="s">
        <v>180</v>
      </c>
      <c r="D1297" s="26">
        <v>43439</v>
      </c>
      <c r="E1297" s="25">
        <v>21</v>
      </c>
      <c r="F1297" s="33" t="str">
        <f>VLOOKUP(E1297,Products!$A:$I,2,0)</f>
        <v>Sir Rodney's Scones</v>
      </c>
      <c r="G1297" s="27">
        <v>10</v>
      </c>
      <c r="H1297" s="25">
        <v>30</v>
      </c>
      <c r="I1297" s="33">
        <f t="shared" si="19"/>
        <v>300</v>
      </c>
      <c r="J1297" s="33" t="str">
        <f>VLOOKUP(C1297,Customers!$A:$H,2,0)</f>
        <v>LINO-Delicateses</v>
      </c>
      <c r="K1297" s="33" t="str">
        <f>VLOOKUP(C1297,Customers!$A:$H,6,0)</f>
        <v>Venezuela</v>
      </c>
    </row>
    <row r="1298" spans="2:11" x14ac:dyDescent="0.3">
      <c r="B1298" s="25">
        <v>10729</v>
      </c>
      <c r="C1298" s="25" t="s">
        <v>180</v>
      </c>
      <c r="D1298" s="26">
        <v>43439</v>
      </c>
      <c r="E1298" s="25">
        <v>50</v>
      </c>
      <c r="F1298" s="33" t="str">
        <f>VLOOKUP(E1298,Products!$A:$I,2,0)</f>
        <v>Valkoinen suklaa</v>
      </c>
      <c r="G1298" s="27">
        <v>16.25</v>
      </c>
      <c r="H1298" s="25">
        <v>40</v>
      </c>
      <c r="I1298" s="33">
        <f t="shared" si="19"/>
        <v>650</v>
      </c>
      <c r="J1298" s="33" t="str">
        <f>VLOOKUP(C1298,Customers!$A:$H,2,0)</f>
        <v>LINO-Delicateses</v>
      </c>
      <c r="K1298" s="33" t="str">
        <f>VLOOKUP(C1298,Customers!$A:$H,6,0)</f>
        <v>Venezuela</v>
      </c>
    </row>
    <row r="1299" spans="2:11" x14ac:dyDescent="0.3">
      <c r="B1299" s="25">
        <v>10730</v>
      </c>
      <c r="C1299" s="25" t="s">
        <v>161</v>
      </c>
      <c r="D1299" s="26">
        <v>43440</v>
      </c>
      <c r="E1299" s="25">
        <v>16</v>
      </c>
      <c r="F1299" s="33" t="str">
        <f>VLOOKUP(E1299,Products!$A:$I,2,0)</f>
        <v>Pavlova</v>
      </c>
      <c r="G1299" s="27">
        <v>17.45</v>
      </c>
      <c r="H1299" s="25">
        <v>15</v>
      </c>
      <c r="I1299" s="33">
        <f t="shared" si="19"/>
        <v>261.75</v>
      </c>
      <c r="J1299" s="33" t="str">
        <f>VLOOKUP(C1299,Customers!$A:$H,2,0)</f>
        <v>Bon app'</v>
      </c>
      <c r="K1299" s="33" t="str">
        <f>VLOOKUP(C1299,Customers!$A:$H,6,0)</f>
        <v>France</v>
      </c>
    </row>
    <row r="1300" spans="2:11" x14ac:dyDescent="0.3">
      <c r="B1300" s="25">
        <v>10730</v>
      </c>
      <c r="C1300" s="25" t="s">
        <v>161</v>
      </c>
      <c r="D1300" s="26">
        <v>43440</v>
      </c>
      <c r="E1300" s="25">
        <v>31</v>
      </c>
      <c r="F1300" s="33" t="str">
        <f>VLOOKUP(E1300,Products!$A:$I,2,0)</f>
        <v>Gorgonzola Telino</v>
      </c>
      <c r="G1300" s="27">
        <v>12.5</v>
      </c>
      <c r="H1300" s="25">
        <v>3</v>
      </c>
      <c r="I1300" s="33">
        <f t="shared" si="19"/>
        <v>37.5</v>
      </c>
      <c r="J1300" s="33" t="str">
        <f>VLOOKUP(C1300,Customers!$A:$H,2,0)</f>
        <v>Bon app'</v>
      </c>
      <c r="K1300" s="33" t="str">
        <f>VLOOKUP(C1300,Customers!$A:$H,6,0)</f>
        <v>France</v>
      </c>
    </row>
    <row r="1301" spans="2:11" x14ac:dyDescent="0.3">
      <c r="B1301" s="25">
        <v>10730</v>
      </c>
      <c r="C1301" s="25" t="s">
        <v>161</v>
      </c>
      <c r="D1301" s="26">
        <v>43440</v>
      </c>
      <c r="E1301" s="25">
        <v>65</v>
      </c>
      <c r="F1301" s="33" t="str">
        <f>VLOOKUP(E1301,Products!$A:$I,2,0)</f>
        <v>Louisiana Fiery Hot Pepper Sauce</v>
      </c>
      <c r="G1301" s="27">
        <v>21.05</v>
      </c>
      <c r="H1301" s="25">
        <v>10</v>
      </c>
      <c r="I1301" s="33">
        <f t="shared" si="19"/>
        <v>210.5</v>
      </c>
      <c r="J1301" s="33" t="str">
        <f>VLOOKUP(C1301,Customers!$A:$H,2,0)</f>
        <v>Bon app'</v>
      </c>
      <c r="K1301" s="33" t="str">
        <f>VLOOKUP(C1301,Customers!$A:$H,6,0)</f>
        <v>France</v>
      </c>
    </row>
    <row r="1302" spans="2:11" x14ac:dyDescent="0.3">
      <c r="B1302" s="25">
        <v>10731</v>
      </c>
      <c r="C1302" s="25" t="s">
        <v>118</v>
      </c>
      <c r="D1302" s="26">
        <v>43441</v>
      </c>
      <c r="E1302" s="25">
        <v>21</v>
      </c>
      <c r="F1302" s="33" t="str">
        <f>VLOOKUP(E1302,Products!$A:$I,2,0)</f>
        <v>Sir Rodney's Scones</v>
      </c>
      <c r="G1302" s="27">
        <v>10</v>
      </c>
      <c r="H1302" s="25">
        <v>40</v>
      </c>
      <c r="I1302" s="33">
        <f t="shared" si="19"/>
        <v>400</v>
      </c>
      <c r="J1302" s="33" t="str">
        <f>VLOOKUP(C1302,Customers!$A:$H,2,0)</f>
        <v>Chop-suey Chinese</v>
      </c>
      <c r="K1302" s="33" t="str">
        <f>VLOOKUP(C1302,Customers!$A:$H,6,0)</f>
        <v>Switzerland</v>
      </c>
    </row>
    <row r="1303" spans="2:11" x14ac:dyDescent="0.3">
      <c r="B1303" s="25">
        <v>10731</v>
      </c>
      <c r="C1303" s="25" t="s">
        <v>118</v>
      </c>
      <c r="D1303" s="26">
        <v>43441</v>
      </c>
      <c r="E1303" s="25">
        <v>51</v>
      </c>
      <c r="F1303" s="33" t="str">
        <f>VLOOKUP(E1303,Products!$A:$I,2,0)</f>
        <v>Manjimup Dried Apples</v>
      </c>
      <c r="G1303" s="27">
        <v>53</v>
      </c>
      <c r="H1303" s="25">
        <v>30</v>
      </c>
      <c r="I1303" s="33">
        <f t="shared" si="19"/>
        <v>1590</v>
      </c>
      <c r="J1303" s="33" t="str">
        <f>VLOOKUP(C1303,Customers!$A:$H,2,0)</f>
        <v>Chop-suey Chinese</v>
      </c>
      <c r="K1303" s="33" t="str">
        <f>VLOOKUP(C1303,Customers!$A:$H,6,0)</f>
        <v>Switzerland</v>
      </c>
    </row>
    <row r="1304" spans="2:11" x14ac:dyDescent="0.3">
      <c r="B1304" s="25">
        <v>10732</v>
      </c>
      <c r="C1304" s="25" t="s">
        <v>161</v>
      </c>
      <c r="D1304" s="26">
        <v>43441</v>
      </c>
      <c r="E1304" s="25">
        <v>76</v>
      </c>
      <c r="F1304" s="33" t="str">
        <f>VLOOKUP(E1304,Products!$A:$I,2,0)</f>
        <v>Lakkalikööri</v>
      </c>
      <c r="G1304" s="27">
        <v>18</v>
      </c>
      <c r="H1304" s="25">
        <v>20</v>
      </c>
      <c r="I1304" s="33">
        <f t="shared" si="19"/>
        <v>360</v>
      </c>
      <c r="J1304" s="33" t="str">
        <f>VLOOKUP(C1304,Customers!$A:$H,2,0)</f>
        <v>Bon app'</v>
      </c>
      <c r="K1304" s="33" t="str">
        <f>VLOOKUP(C1304,Customers!$A:$H,6,0)</f>
        <v>France</v>
      </c>
    </row>
    <row r="1305" spans="2:11" x14ac:dyDescent="0.3">
      <c r="B1305" s="25">
        <v>10733</v>
      </c>
      <c r="C1305" s="25" t="s">
        <v>138</v>
      </c>
      <c r="D1305" s="26">
        <v>43442</v>
      </c>
      <c r="E1305" s="25">
        <v>14</v>
      </c>
      <c r="F1305" s="33" t="str">
        <f>VLOOKUP(E1305,Products!$A:$I,2,0)</f>
        <v>Tofu</v>
      </c>
      <c r="G1305" s="27">
        <v>23.25</v>
      </c>
      <c r="H1305" s="25">
        <v>16</v>
      </c>
      <c r="I1305" s="33">
        <f t="shared" si="19"/>
        <v>372</v>
      </c>
      <c r="J1305" s="33" t="str">
        <f>VLOOKUP(C1305,Customers!$A:$H,2,0)</f>
        <v>Berglunds snabbköp</v>
      </c>
      <c r="K1305" s="33" t="str">
        <f>VLOOKUP(C1305,Customers!$A:$H,6,0)</f>
        <v>Sweden</v>
      </c>
    </row>
    <row r="1306" spans="2:11" x14ac:dyDescent="0.3">
      <c r="B1306" s="25">
        <v>10733</v>
      </c>
      <c r="C1306" s="25" t="s">
        <v>138</v>
      </c>
      <c r="D1306" s="26">
        <v>43442</v>
      </c>
      <c r="E1306" s="25">
        <v>28</v>
      </c>
      <c r="F1306" s="33" t="str">
        <f>VLOOKUP(E1306,Products!$A:$I,2,0)</f>
        <v>Rössle Sauerkraut</v>
      </c>
      <c r="G1306" s="27">
        <v>45.6</v>
      </c>
      <c r="H1306" s="25">
        <v>20</v>
      </c>
      <c r="I1306" s="33">
        <f t="shared" si="19"/>
        <v>912</v>
      </c>
      <c r="J1306" s="33" t="str">
        <f>VLOOKUP(C1306,Customers!$A:$H,2,0)</f>
        <v>Berglunds snabbköp</v>
      </c>
      <c r="K1306" s="33" t="str">
        <f>VLOOKUP(C1306,Customers!$A:$H,6,0)</f>
        <v>Sweden</v>
      </c>
    </row>
    <row r="1307" spans="2:11" x14ac:dyDescent="0.3">
      <c r="B1307" s="25">
        <v>10733</v>
      </c>
      <c r="C1307" s="25" t="s">
        <v>138</v>
      </c>
      <c r="D1307" s="26">
        <v>43442</v>
      </c>
      <c r="E1307" s="25">
        <v>52</v>
      </c>
      <c r="F1307" s="33" t="str">
        <f>VLOOKUP(E1307,Products!$A:$I,2,0)</f>
        <v>Filo Mix</v>
      </c>
      <c r="G1307" s="27">
        <v>7</v>
      </c>
      <c r="H1307" s="25">
        <v>25</v>
      </c>
      <c r="I1307" s="33">
        <f t="shared" ref="I1307:I1370" si="20">G1307*H1307</f>
        <v>175</v>
      </c>
      <c r="J1307" s="33" t="str">
        <f>VLOOKUP(C1307,Customers!$A:$H,2,0)</f>
        <v>Berglunds snabbköp</v>
      </c>
      <c r="K1307" s="33" t="str">
        <f>VLOOKUP(C1307,Customers!$A:$H,6,0)</f>
        <v>Sweden</v>
      </c>
    </row>
    <row r="1308" spans="2:11" x14ac:dyDescent="0.3">
      <c r="B1308" s="25">
        <v>10734</v>
      </c>
      <c r="C1308" s="25" t="s">
        <v>184</v>
      </c>
      <c r="D1308" s="26">
        <v>43442</v>
      </c>
      <c r="E1308" s="25">
        <v>6</v>
      </c>
      <c r="F1308" s="33" t="str">
        <f>VLOOKUP(E1308,Products!$A:$I,2,0)</f>
        <v>Grandma's Boysenberry Spread</v>
      </c>
      <c r="G1308" s="27">
        <v>25</v>
      </c>
      <c r="H1308" s="25">
        <v>30</v>
      </c>
      <c r="I1308" s="33">
        <f t="shared" si="20"/>
        <v>750</v>
      </c>
      <c r="J1308" s="33" t="str">
        <f>VLOOKUP(C1308,Customers!$A:$H,2,0)</f>
        <v>Gourmet Lanchonetes</v>
      </c>
      <c r="K1308" s="33" t="str">
        <f>VLOOKUP(C1308,Customers!$A:$H,6,0)</f>
        <v>Brazil</v>
      </c>
    </row>
    <row r="1309" spans="2:11" x14ac:dyDescent="0.3">
      <c r="B1309" s="25">
        <v>10734</v>
      </c>
      <c r="C1309" s="25" t="s">
        <v>184</v>
      </c>
      <c r="D1309" s="26">
        <v>43442</v>
      </c>
      <c r="E1309" s="25">
        <v>30</v>
      </c>
      <c r="F1309" s="33" t="str">
        <f>VLOOKUP(E1309,Products!$A:$I,2,0)</f>
        <v>Nord-Ost Matjeshering</v>
      </c>
      <c r="G1309" s="27">
        <v>25.89</v>
      </c>
      <c r="H1309" s="25">
        <v>15</v>
      </c>
      <c r="I1309" s="33">
        <f t="shared" si="20"/>
        <v>388.35</v>
      </c>
      <c r="J1309" s="33" t="str">
        <f>VLOOKUP(C1309,Customers!$A:$H,2,0)</f>
        <v>Gourmet Lanchonetes</v>
      </c>
      <c r="K1309" s="33" t="str">
        <f>VLOOKUP(C1309,Customers!$A:$H,6,0)</f>
        <v>Brazil</v>
      </c>
    </row>
    <row r="1310" spans="2:11" x14ac:dyDescent="0.3">
      <c r="B1310" s="25">
        <v>10734</v>
      </c>
      <c r="C1310" s="25" t="s">
        <v>184</v>
      </c>
      <c r="D1310" s="26">
        <v>43442</v>
      </c>
      <c r="E1310" s="25">
        <v>76</v>
      </c>
      <c r="F1310" s="33" t="str">
        <f>VLOOKUP(E1310,Products!$A:$I,2,0)</f>
        <v>Lakkalikööri</v>
      </c>
      <c r="G1310" s="27">
        <v>18</v>
      </c>
      <c r="H1310" s="25">
        <v>20</v>
      </c>
      <c r="I1310" s="33">
        <f t="shared" si="20"/>
        <v>360</v>
      </c>
      <c r="J1310" s="33" t="str">
        <f>VLOOKUP(C1310,Customers!$A:$H,2,0)</f>
        <v>Gourmet Lanchonetes</v>
      </c>
      <c r="K1310" s="33" t="str">
        <f>VLOOKUP(C1310,Customers!$A:$H,6,0)</f>
        <v>Brazil</v>
      </c>
    </row>
    <row r="1311" spans="2:11" x14ac:dyDescent="0.3">
      <c r="B1311" s="25">
        <v>10735</v>
      </c>
      <c r="C1311" s="25" t="s">
        <v>195</v>
      </c>
      <c r="D1311" s="26">
        <v>43445</v>
      </c>
      <c r="E1311" s="25">
        <v>61</v>
      </c>
      <c r="F1311" s="33" t="str">
        <f>VLOOKUP(E1311,Products!$A:$I,2,0)</f>
        <v>Sirop d'érable</v>
      </c>
      <c r="G1311" s="27">
        <v>28.5</v>
      </c>
      <c r="H1311" s="25">
        <v>20</v>
      </c>
      <c r="I1311" s="33">
        <f t="shared" si="20"/>
        <v>570</v>
      </c>
      <c r="J1311" s="33" t="str">
        <f>VLOOKUP(C1311,Customers!$A:$H,2,0)</f>
        <v>Let's Stop N Shop</v>
      </c>
      <c r="K1311" s="33" t="str">
        <f>VLOOKUP(C1311,Customers!$A:$H,6,0)</f>
        <v>USA</v>
      </c>
    </row>
    <row r="1312" spans="2:11" x14ac:dyDescent="0.3">
      <c r="B1312" s="25">
        <v>10735</v>
      </c>
      <c r="C1312" s="25" t="s">
        <v>195</v>
      </c>
      <c r="D1312" s="26">
        <v>43445</v>
      </c>
      <c r="E1312" s="25">
        <v>77</v>
      </c>
      <c r="F1312" s="33" t="str">
        <f>VLOOKUP(E1312,Products!$A:$I,2,0)</f>
        <v>Original Frankfurter grüne Soße</v>
      </c>
      <c r="G1312" s="27">
        <v>13</v>
      </c>
      <c r="H1312" s="25">
        <v>2</v>
      </c>
      <c r="I1312" s="33">
        <f t="shared" si="20"/>
        <v>26</v>
      </c>
      <c r="J1312" s="33" t="str">
        <f>VLOOKUP(C1312,Customers!$A:$H,2,0)</f>
        <v>Let's Stop N Shop</v>
      </c>
      <c r="K1312" s="33" t="str">
        <f>VLOOKUP(C1312,Customers!$A:$H,6,0)</f>
        <v>USA</v>
      </c>
    </row>
    <row r="1313" spans="2:11" x14ac:dyDescent="0.3">
      <c r="B1313" s="25">
        <v>10736</v>
      </c>
      <c r="C1313" s="25" t="s">
        <v>147</v>
      </c>
      <c r="D1313" s="26">
        <v>43446</v>
      </c>
      <c r="E1313" s="25">
        <v>65</v>
      </c>
      <c r="F1313" s="33" t="str">
        <f>VLOOKUP(E1313,Products!$A:$I,2,0)</f>
        <v>Louisiana Fiery Hot Pepper Sauce</v>
      </c>
      <c r="G1313" s="27">
        <v>21.05</v>
      </c>
      <c r="H1313" s="25">
        <v>40</v>
      </c>
      <c r="I1313" s="33">
        <f t="shared" si="20"/>
        <v>842</v>
      </c>
      <c r="J1313" s="33" t="str">
        <f>VLOOKUP(C1313,Customers!$A:$H,2,0)</f>
        <v>Hungry Owl All-Night Grocers</v>
      </c>
      <c r="K1313" s="33" t="str">
        <f>VLOOKUP(C1313,Customers!$A:$H,6,0)</f>
        <v>Ireland</v>
      </c>
    </row>
    <row r="1314" spans="2:11" x14ac:dyDescent="0.3">
      <c r="B1314" s="25">
        <v>10736</v>
      </c>
      <c r="C1314" s="25" t="s">
        <v>147</v>
      </c>
      <c r="D1314" s="26">
        <v>43446</v>
      </c>
      <c r="E1314" s="25">
        <v>75</v>
      </c>
      <c r="F1314" s="33" t="str">
        <f>VLOOKUP(E1314,Products!$A:$I,2,0)</f>
        <v>Rhönbräu Klosterbier</v>
      </c>
      <c r="G1314" s="27">
        <v>7.75</v>
      </c>
      <c r="H1314" s="25">
        <v>20</v>
      </c>
      <c r="I1314" s="33">
        <f t="shared" si="20"/>
        <v>155</v>
      </c>
      <c r="J1314" s="33" t="str">
        <f>VLOOKUP(C1314,Customers!$A:$H,2,0)</f>
        <v>Hungry Owl All-Night Grocers</v>
      </c>
      <c r="K1314" s="33" t="str">
        <f>VLOOKUP(C1314,Customers!$A:$H,6,0)</f>
        <v>Ireland</v>
      </c>
    </row>
    <row r="1315" spans="2:11" x14ac:dyDescent="0.3">
      <c r="B1315" s="25">
        <v>10737</v>
      </c>
      <c r="C1315" s="25" t="s">
        <v>113</v>
      </c>
      <c r="D1315" s="26">
        <v>43446</v>
      </c>
      <c r="E1315" s="25">
        <v>13</v>
      </c>
      <c r="F1315" s="33" t="str">
        <f>VLOOKUP(E1315,Products!$A:$I,2,0)</f>
        <v>Konbu</v>
      </c>
      <c r="G1315" s="27">
        <v>6</v>
      </c>
      <c r="H1315" s="25">
        <v>4</v>
      </c>
      <c r="I1315" s="33">
        <f t="shared" si="20"/>
        <v>24</v>
      </c>
      <c r="J1315" s="33" t="str">
        <f>VLOOKUP(C1315,Customers!$A:$H,2,0)</f>
        <v>Vins et alcools Chevalier</v>
      </c>
      <c r="K1315" s="33" t="str">
        <f>VLOOKUP(C1315,Customers!$A:$H,6,0)</f>
        <v>France</v>
      </c>
    </row>
    <row r="1316" spans="2:11" x14ac:dyDescent="0.3">
      <c r="B1316" s="25">
        <v>10737</v>
      </c>
      <c r="C1316" s="25" t="s">
        <v>113</v>
      </c>
      <c r="D1316" s="26">
        <v>43446</v>
      </c>
      <c r="E1316" s="25">
        <v>41</v>
      </c>
      <c r="F1316" s="33" t="str">
        <f>VLOOKUP(E1316,Products!$A:$I,2,0)</f>
        <v>Jack's New England Clam Chowder</v>
      </c>
      <c r="G1316" s="27">
        <v>9.65</v>
      </c>
      <c r="H1316" s="25">
        <v>12</v>
      </c>
      <c r="I1316" s="33">
        <f t="shared" si="20"/>
        <v>115.80000000000001</v>
      </c>
      <c r="J1316" s="33" t="str">
        <f>VLOOKUP(C1316,Customers!$A:$H,2,0)</f>
        <v>Vins et alcools Chevalier</v>
      </c>
      <c r="K1316" s="33" t="str">
        <f>VLOOKUP(C1316,Customers!$A:$H,6,0)</f>
        <v>France</v>
      </c>
    </row>
    <row r="1317" spans="2:11" x14ac:dyDescent="0.3">
      <c r="B1317" s="25">
        <v>10738</v>
      </c>
      <c r="C1317" s="25" t="s">
        <v>200</v>
      </c>
      <c r="D1317" s="26">
        <v>43447</v>
      </c>
      <c r="E1317" s="25">
        <v>16</v>
      </c>
      <c r="F1317" s="33" t="str">
        <f>VLOOKUP(E1317,Products!$A:$I,2,0)</f>
        <v>Pavlova</v>
      </c>
      <c r="G1317" s="27">
        <v>17.45</v>
      </c>
      <c r="H1317" s="25">
        <v>3</v>
      </c>
      <c r="I1317" s="33">
        <f t="shared" si="20"/>
        <v>52.349999999999994</v>
      </c>
      <c r="J1317" s="33" t="str">
        <f>VLOOKUP(C1317,Customers!$A:$H,2,0)</f>
        <v>Spécialités du monde</v>
      </c>
      <c r="K1317" s="33" t="str">
        <f>VLOOKUP(C1317,Customers!$A:$H,6,0)</f>
        <v>France</v>
      </c>
    </row>
    <row r="1318" spans="2:11" x14ac:dyDescent="0.3">
      <c r="B1318" s="25">
        <v>10739</v>
      </c>
      <c r="C1318" s="25" t="s">
        <v>113</v>
      </c>
      <c r="D1318" s="26">
        <v>43447</v>
      </c>
      <c r="E1318" s="25">
        <v>36</v>
      </c>
      <c r="F1318" s="33" t="str">
        <f>VLOOKUP(E1318,Products!$A:$I,2,0)</f>
        <v>Inlagd Sill</v>
      </c>
      <c r="G1318" s="27">
        <v>19</v>
      </c>
      <c r="H1318" s="25">
        <v>6</v>
      </c>
      <c r="I1318" s="33">
        <f t="shared" si="20"/>
        <v>114</v>
      </c>
      <c r="J1318" s="33" t="str">
        <f>VLOOKUP(C1318,Customers!$A:$H,2,0)</f>
        <v>Vins et alcools Chevalier</v>
      </c>
      <c r="K1318" s="33" t="str">
        <f>VLOOKUP(C1318,Customers!$A:$H,6,0)</f>
        <v>France</v>
      </c>
    </row>
    <row r="1319" spans="2:11" x14ac:dyDescent="0.3">
      <c r="B1319" s="25">
        <v>10739</v>
      </c>
      <c r="C1319" s="25" t="s">
        <v>113</v>
      </c>
      <c r="D1319" s="26">
        <v>43447</v>
      </c>
      <c r="E1319" s="25">
        <v>52</v>
      </c>
      <c r="F1319" s="33" t="str">
        <f>VLOOKUP(E1319,Products!$A:$I,2,0)</f>
        <v>Filo Mix</v>
      </c>
      <c r="G1319" s="27">
        <v>7</v>
      </c>
      <c r="H1319" s="25">
        <v>18</v>
      </c>
      <c r="I1319" s="33">
        <f t="shared" si="20"/>
        <v>126</v>
      </c>
      <c r="J1319" s="33" t="str">
        <f>VLOOKUP(C1319,Customers!$A:$H,2,0)</f>
        <v>Vins et alcools Chevalier</v>
      </c>
      <c r="K1319" s="33" t="str">
        <f>VLOOKUP(C1319,Customers!$A:$H,6,0)</f>
        <v>France</v>
      </c>
    </row>
    <row r="1320" spans="2:11" x14ac:dyDescent="0.3">
      <c r="B1320" s="25">
        <v>10740</v>
      </c>
      <c r="C1320" s="25" t="s">
        <v>132</v>
      </c>
      <c r="D1320" s="26">
        <v>43448</v>
      </c>
      <c r="E1320" s="25">
        <v>28</v>
      </c>
      <c r="F1320" s="33" t="str">
        <f>VLOOKUP(E1320,Products!$A:$I,2,0)</f>
        <v>Rössle Sauerkraut</v>
      </c>
      <c r="G1320" s="27">
        <v>45.6</v>
      </c>
      <c r="H1320" s="25">
        <v>5</v>
      </c>
      <c r="I1320" s="33">
        <f t="shared" si="20"/>
        <v>228</v>
      </c>
      <c r="J1320" s="33" t="str">
        <f>VLOOKUP(C1320,Customers!$A:$H,2,0)</f>
        <v>White Clover Markets</v>
      </c>
      <c r="K1320" s="33" t="str">
        <f>VLOOKUP(C1320,Customers!$A:$H,6,0)</f>
        <v>USA</v>
      </c>
    </row>
    <row r="1321" spans="2:11" x14ac:dyDescent="0.3">
      <c r="B1321" s="25">
        <v>10740</v>
      </c>
      <c r="C1321" s="25" t="s">
        <v>132</v>
      </c>
      <c r="D1321" s="26">
        <v>43448</v>
      </c>
      <c r="E1321" s="25">
        <v>35</v>
      </c>
      <c r="F1321" s="33" t="str">
        <f>VLOOKUP(E1321,Products!$A:$I,2,0)</f>
        <v>Steeleye Stout</v>
      </c>
      <c r="G1321" s="27">
        <v>18</v>
      </c>
      <c r="H1321" s="25">
        <v>35</v>
      </c>
      <c r="I1321" s="33">
        <f t="shared" si="20"/>
        <v>630</v>
      </c>
      <c r="J1321" s="33" t="str">
        <f>VLOOKUP(C1321,Customers!$A:$H,2,0)</f>
        <v>White Clover Markets</v>
      </c>
      <c r="K1321" s="33" t="str">
        <f>VLOOKUP(C1321,Customers!$A:$H,6,0)</f>
        <v>USA</v>
      </c>
    </row>
    <row r="1322" spans="2:11" x14ac:dyDescent="0.3">
      <c r="B1322" s="25">
        <v>10740</v>
      </c>
      <c r="C1322" s="25" t="s">
        <v>132</v>
      </c>
      <c r="D1322" s="26">
        <v>43448</v>
      </c>
      <c r="E1322" s="25">
        <v>45</v>
      </c>
      <c r="F1322" s="33" t="str">
        <f>VLOOKUP(E1322,Products!$A:$I,2,0)</f>
        <v>Rřgede sild</v>
      </c>
      <c r="G1322" s="27">
        <v>9.5</v>
      </c>
      <c r="H1322" s="25">
        <v>40</v>
      </c>
      <c r="I1322" s="33">
        <f t="shared" si="20"/>
        <v>380</v>
      </c>
      <c r="J1322" s="33" t="str">
        <f>VLOOKUP(C1322,Customers!$A:$H,2,0)</f>
        <v>White Clover Markets</v>
      </c>
      <c r="K1322" s="33" t="str">
        <f>VLOOKUP(C1322,Customers!$A:$H,6,0)</f>
        <v>USA</v>
      </c>
    </row>
    <row r="1323" spans="2:11" x14ac:dyDescent="0.3">
      <c r="B1323" s="25">
        <v>10740</v>
      </c>
      <c r="C1323" s="25" t="s">
        <v>132</v>
      </c>
      <c r="D1323" s="26">
        <v>43448</v>
      </c>
      <c r="E1323" s="25">
        <v>56</v>
      </c>
      <c r="F1323" s="33" t="str">
        <f>VLOOKUP(E1323,Products!$A:$I,2,0)</f>
        <v>Gnocchi di nonna Alice</v>
      </c>
      <c r="G1323" s="27">
        <v>38</v>
      </c>
      <c r="H1323" s="25">
        <v>14</v>
      </c>
      <c r="I1323" s="33">
        <f t="shared" si="20"/>
        <v>532</v>
      </c>
      <c r="J1323" s="33" t="str">
        <f>VLOOKUP(C1323,Customers!$A:$H,2,0)</f>
        <v>White Clover Markets</v>
      </c>
      <c r="K1323" s="33" t="str">
        <f>VLOOKUP(C1323,Customers!$A:$H,6,0)</f>
        <v>USA</v>
      </c>
    </row>
    <row r="1324" spans="2:11" x14ac:dyDescent="0.3">
      <c r="B1324" s="25">
        <v>10741</v>
      </c>
      <c r="C1324" s="25" t="s">
        <v>168</v>
      </c>
      <c r="D1324" s="26">
        <v>43449</v>
      </c>
      <c r="E1324" s="25">
        <v>2</v>
      </c>
      <c r="F1324" s="33" t="str">
        <f>VLOOKUP(E1324,Products!$A:$I,2,0)</f>
        <v>Chang</v>
      </c>
      <c r="G1324" s="27">
        <v>19</v>
      </c>
      <c r="H1324" s="25">
        <v>15</v>
      </c>
      <c r="I1324" s="33">
        <f t="shared" si="20"/>
        <v>285</v>
      </c>
      <c r="J1324" s="33" t="str">
        <f>VLOOKUP(C1324,Customers!$A:$H,2,0)</f>
        <v>Around the Horn</v>
      </c>
      <c r="K1324" s="33" t="str">
        <f>VLOOKUP(C1324,Customers!$A:$H,6,0)</f>
        <v>UK</v>
      </c>
    </row>
    <row r="1325" spans="2:11" x14ac:dyDescent="0.3">
      <c r="B1325" s="25">
        <v>10742</v>
      </c>
      <c r="C1325" s="25" t="s">
        <v>179</v>
      </c>
      <c r="D1325" s="26">
        <v>43449</v>
      </c>
      <c r="E1325" s="25">
        <v>3</v>
      </c>
      <c r="F1325" s="33" t="str">
        <f>VLOOKUP(E1325,Products!$A:$I,2,0)</f>
        <v>Aniseed Syrup</v>
      </c>
      <c r="G1325" s="27">
        <v>10</v>
      </c>
      <c r="H1325" s="25">
        <v>20</v>
      </c>
      <c r="I1325" s="33">
        <f t="shared" si="20"/>
        <v>200</v>
      </c>
      <c r="J1325" s="33" t="str">
        <f>VLOOKUP(C1325,Customers!$A:$H,2,0)</f>
        <v>Bottom-Dollar Markets</v>
      </c>
      <c r="K1325" s="33" t="str">
        <f>VLOOKUP(C1325,Customers!$A:$H,6,0)</f>
        <v>Canada</v>
      </c>
    </row>
    <row r="1326" spans="2:11" x14ac:dyDescent="0.3">
      <c r="B1326" s="25">
        <v>10742</v>
      </c>
      <c r="C1326" s="25" t="s">
        <v>179</v>
      </c>
      <c r="D1326" s="26">
        <v>43449</v>
      </c>
      <c r="E1326" s="25">
        <v>60</v>
      </c>
      <c r="F1326" s="33" t="str">
        <f>VLOOKUP(E1326,Products!$A:$I,2,0)</f>
        <v>Camembert Pierrot</v>
      </c>
      <c r="G1326" s="27">
        <v>34</v>
      </c>
      <c r="H1326" s="25">
        <v>50</v>
      </c>
      <c r="I1326" s="33">
        <f t="shared" si="20"/>
        <v>1700</v>
      </c>
      <c r="J1326" s="33" t="str">
        <f>VLOOKUP(C1326,Customers!$A:$H,2,0)</f>
        <v>Bottom-Dollar Markets</v>
      </c>
      <c r="K1326" s="33" t="str">
        <f>VLOOKUP(C1326,Customers!$A:$H,6,0)</f>
        <v>Canada</v>
      </c>
    </row>
    <row r="1327" spans="2:11" x14ac:dyDescent="0.3">
      <c r="B1327" s="25">
        <v>10742</v>
      </c>
      <c r="C1327" s="25" t="s">
        <v>179</v>
      </c>
      <c r="D1327" s="26">
        <v>43449</v>
      </c>
      <c r="E1327" s="25">
        <v>72</v>
      </c>
      <c r="F1327" s="33" t="str">
        <f>VLOOKUP(E1327,Products!$A:$I,2,0)</f>
        <v>Mozzarella di Giovanni</v>
      </c>
      <c r="G1327" s="27">
        <v>34.799999999999997</v>
      </c>
      <c r="H1327" s="25">
        <v>35</v>
      </c>
      <c r="I1327" s="33">
        <f t="shared" si="20"/>
        <v>1218</v>
      </c>
      <c r="J1327" s="33" t="str">
        <f>VLOOKUP(C1327,Customers!$A:$H,2,0)</f>
        <v>Bottom-Dollar Markets</v>
      </c>
      <c r="K1327" s="33" t="str">
        <f>VLOOKUP(C1327,Customers!$A:$H,6,0)</f>
        <v>Canada</v>
      </c>
    </row>
    <row r="1328" spans="2:11" x14ac:dyDescent="0.3">
      <c r="B1328" s="25">
        <v>10743</v>
      </c>
      <c r="C1328" s="25" t="s">
        <v>168</v>
      </c>
      <c r="D1328" s="26">
        <v>43452</v>
      </c>
      <c r="E1328" s="25">
        <v>46</v>
      </c>
      <c r="F1328" s="33" t="str">
        <f>VLOOKUP(E1328,Products!$A:$I,2,0)</f>
        <v>Spegesild</v>
      </c>
      <c r="G1328" s="27">
        <v>12</v>
      </c>
      <c r="H1328" s="25">
        <v>28</v>
      </c>
      <c r="I1328" s="33">
        <f t="shared" si="20"/>
        <v>336</v>
      </c>
      <c r="J1328" s="33" t="str">
        <f>VLOOKUP(C1328,Customers!$A:$H,2,0)</f>
        <v>Around the Horn</v>
      </c>
      <c r="K1328" s="33" t="str">
        <f>VLOOKUP(C1328,Customers!$A:$H,6,0)</f>
        <v>UK</v>
      </c>
    </row>
    <row r="1329" spans="2:11" x14ac:dyDescent="0.3">
      <c r="B1329" s="25">
        <v>10744</v>
      </c>
      <c r="C1329" s="25" t="s">
        <v>174</v>
      </c>
      <c r="D1329" s="26">
        <v>43452</v>
      </c>
      <c r="E1329" s="25">
        <v>40</v>
      </c>
      <c r="F1329" s="33" t="str">
        <f>VLOOKUP(E1329,Products!$A:$I,2,0)</f>
        <v>Boston Crab Meat</v>
      </c>
      <c r="G1329" s="27">
        <v>18.399999999999999</v>
      </c>
      <c r="H1329" s="25">
        <v>50</v>
      </c>
      <c r="I1329" s="33">
        <f t="shared" si="20"/>
        <v>919.99999999999989</v>
      </c>
      <c r="J1329" s="33" t="str">
        <f>VLOOKUP(C1329,Customers!$A:$H,2,0)</f>
        <v>Vaffeljernet</v>
      </c>
      <c r="K1329" s="33" t="str">
        <f>VLOOKUP(C1329,Customers!$A:$H,6,0)</f>
        <v>Denmark</v>
      </c>
    </row>
    <row r="1330" spans="2:11" x14ac:dyDescent="0.3">
      <c r="B1330" s="25">
        <v>10745</v>
      </c>
      <c r="C1330" s="25" t="s">
        <v>134</v>
      </c>
      <c r="D1330" s="26">
        <v>43453</v>
      </c>
      <c r="E1330" s="25">
        <v>18</v>
      </c>
      <c r="F1330" s="33" t="str">
        <f>VLOOKUP(E1330,Products!$A:$I,2,0)</f>
        <v>Carnarvon Tigers</v>
      </c>
      <c r="G1330" s="27">
        <v>62.5</v>
      </c>
      <c r="H1330" s="25">
        <v>24</v>
      </c>
      <c r="I1330" s="33">
        <f t="shared" si="20"/>
        <v>1500</v>
      </c>
      <c r="J1330" s="33" t="str">
        <f>VLOOKUP(C1330,Customers!$A:$H,2,0)</f>
        <v>QUICK-Stop</v>
      </c>
      <c r="K1330" s="33" t="str">
        <f>VLOOKUP(C1330,Customers!$A:$H,6,0)</f>
        <v>Germany</v>
      </c>
    </row>
    <row r="1331" spans="2:11" x14ac:dyDescent="0.3">
      <c r="B1331" s="25">
        <v>10745</v>
      </c>
      <c r="C1331" s="25" t="s">
        <v>134</v>
      </c>
      <c r="D1331" s="26">
        <v>43453</v>
      </c>
      <c r="E1331" s="25">
        <v>44</v>
      </c>
      <c r="F1331" s="33" t="str">
        <f>VLOOKUP(E1331,Products!$A:$I,2,0)</f>
        <v>Gula Malacca</v>
      </c>
      <c r="G1331" s="27">
        <v>19.45</v>
      </c>
      <c r="H1331" s="25">
        <v>16</v>
      </c>
      <c r="I1331" s="33">
        <f t="shared" si="20"/>
        <v>311.2</v>
      </c>
      <c r="J1331" s="33" t="str">
        <f>VLOOKUP(C1331,Customers!$A:$H,2,0)</f>
        <v>QUICK-Stop</v>
      </c>
      <c r="K1331" s="33" t="str">
        <f>VLOOKUP(C1331,Customers!$A:$H,6,0)</f>
        <v>Germany</v>
      </c>
    </row>
    <row r="1332" spans="2:11" x14ac:dyDescent="0.3">
      <c r="B1332" s="25">
        <v>10745</v>
      </c>
      <c r="C1332" s="25" t="s">
        <v>134</v>
      </c>
      <c r="D1332" s="26">
        <v>43453</v>
      </c>
      <c r="E1332" s="25">
        <v>59</v>
      </c>
      <c r="F1332" s="33" t="str">
        <f>VLOOKUP(E1332,Products!$A:$I,2,0)</f>
        <v>Raclette Courdavault</v>
      </c>
      <c r="G1332" s="27">
        <v>55</v>
      </c>
      <c r="H1332" s="25">
        <v>45</v>
      </c>
      <c r="I1332" s="33">
        <f t="shared" si="20"/>
        <v>2475</v>
      </c>
      <c r="J1332" s="33" t="str">
        <f>VLOOKUP(C1332,Customers!$A:$H,2,0)</f>
        <v>QUICK-Stop</v>
      </c>
      <c r="K1332" s="33" t="str">
        <f>VLOOKUP(C1332,Customers!$A:$H,6,0)</f>
        <v>Germany</v>
      </c>
    </row>
    <row r="1333" spans="2:11" x14ac:dyDescent="0.3">
      <c r="B1333" s="25">
        <v>10745</v>
      </c>
      <c r="C1333" s="25" t="s">
        <v>134</v>
      </c>
      <c r="D1333" s="26">
        <v>43453</v>
      </c>
      <c r="E1333" s="25">
        <v>72</v>
      </c>
      <c r="F1333" s="33" t="str">
        <f>VLOOKUP(E1333,Products!$A:$I,2,0)</f>
        <v>Mozzarella di Giovanni</v>
      </c>
      <c r="G1333" s="27">
        <v>34.799999999999997</v>
      </c>
      <c r="H1333" s="25">
        <v>7</v>
      </c>
      <c r="I1333" s="33">
        <f t="shared" si="20"/>
        <v>243.59999999999997</v>
      </c>
      <c r="J1333" s="33" t="str">
        <f>VLOOKUP(C1333,Customers!$A:$H,2,0)</f>
        <v>QUICK-Stop</v>
      </c>
      <c r="K1333" s="33" t="str">
        <f>VLOOKUP(C1333,Customers!$A:$H,6,0)</f>
        <v>Germany</v>
      </c>
    </row>
    <row r="1334" spans="2:11" x14ac:dyDescent="0.3">
      <c r="B1334" s="25">
        <v>10746</v>
      </c>
      <c r="C1334" s="25" t="s">
        <v>118</v>
      </c>
      <c r="D1334" s="26">
        <v>43454</v>
      </c>
      <c r="E1334" s="25">
        <v>13</v>
      </c>
      <c r="F1334" s="33" t="str">
        <f>VLOOKUP(E1334,Products!$A:$I,2,0)</f>
        <v>Konbu</v>
      </c>
      <c r="G1334" s="27">
        <v>6</v>
      </c>
      <c r="H1334" s="25">
        <v>6</v>
      </c>
      <c r="I1334" s="33">
        <f t="shared" si="20"/>
        <v>36</v>
      </c>
      <c r="J1334" s="33" t="str">
        <f>VLOOKUP(C1334,Customers!$A:$H,2,0)</f>
        <v>Chop-suey Chinese</v>
      </c>
      <c r="K1334" s="33" t="str">
        <f>VLOOKUP(C1334,Customers!$A:$H,6,0)</f>
        <v>Switzerland</v>
      </c>
    </row>
    <row r="1335" spans="2:11" x14ac:dyDescent="0.3">
      <c r="B1335" s="25">
        <v>10746</v>
      </c>
      <c r="C1335" s="25" t="s">
        <v>118</v>
      </c>
      <c r="D1335" s="26">
        <v>43454</v>
      </c>
      <c r="E1335" s="25">
        <v>42</v>
      </c>
      <c r="F1335" s="33" t="str">
        <f>VLOOKUP(E1335,Products!$A:$I,2,0)</f>
        <v>Singaporean Hokkien Fried Mee</v>
      </c>
      <c r="G1335" s="27">
        <v>14</v>
      </c>
      <c r="H1335" s="25">
        <v>28</v>
      </c>
      <c r="I1335" s="33">
        <f t="shared" si="20"/>
        <v>392</v>
      </c>
      <c r="J1335" s="33" t="str">
        <f>VLOOKUP(C1335,Customers!$A:$H,2,0)</f>
        <v>Chop-suey Chinese</v>
      </c>
      <c r="K1335" s="33" t="str">
        <f>VLOOKUP(C1335,Customers!$A:$H,6,0)</f>
        <v>Switzerland</v>
      </c>
    </row>
    <row r="1336" spans="2:11" x14ac:dyDescent="0.3">
      <c r="B1336" s="25">
        <v>10746</v>
      </c>
      <c r="C1336" s="25" t="s">
        <v>118</v>
      </c>
      <c r="D1336" s="26">
        <v>43454</v>
      </c>
      <c r="E1336" s="25">
        <v>62</v>
      </c>
      <c r="F1336" s="33" t="str">
        <f>VLOOKUP(E1336,Products!$A:$I,2,0)</f>
        <v>Tarte au sucre</v>
      </c>
      <c r="G1336" s="27">
        <v>49.3</v>
      </c>
      <c r="H1336" s="25">
        <v>9</v>
      </c>
      <c r="I1336" s="33">
        <f t="shared" si="20"/>
        <v>443.7</v>
      </c>
      <c r="J1336" s="33" t="str">
        <f>VLOOKUP(C1336,Customers!$A:$H,2,0)</f>
        <v>Chop-suey Chinese</v>
      </c>
      <c r="K1336" s="33" t="str">
        <f>VLOOKUP(C1336,Customers!$A:$H,6,0)</f>
        <v>Switzerland</v>
      </c>
    </row>
    <row r="1337" spans="2:11" x14ac:dyDescent="0.3">
      <c r="B1337" s="25">
        <v>10746</v>
      </c>
      <c r="C1337" s="25" t="s">
        <v>118</v>
      </c>
      <c r="D1337" s="26">
        <v>43454</v>
      </c>
      <c r="E1337" s="25">
        <v>69</v>
      </c>
      <c r="F1337" s="33" t="str">
        <f>VLOOKUP(E1337,Products!$A:$I,2,0)</f>
        <v>Gudbrandsdalsost</v>
      </c>
      <c r="G1337" s="27">
        <v>36</v>
      </c>
      <c r="H1337" s="25">
        <v>40</v>
      </c>
      <c r="I1337" s="33">
        <f t="shared" si="20"/>
        <v>1440</v>
      </c>
      <c r="J1337" s="33" t="str">
        <f>VLOOKUP(C1337,Customers!$A:$H,2,0)</f>
        <v>Chop-suey Chinese</v>
      </c>
      <c r="K1337" s="33" t="str">
        <f>VLOOKUP(C1337,Customers!$A:$H,6,0)</f>
        <v>Switzerland</v>
      </c>
    </row>
    <row r="1338" spans="2:11" x14ac:dyDescent="0.3">
      <c r="B1338" s="25">
        <v>10747</v>
      </c>
      <c r="C1338" s="25" t="s">
        <v>167</v>
      </c>
      <c r="D1338" s="26">
        <v>43454</v>
      </c>
      <c r="E1338" s="25">
        <v>31</v>
      </c>
      <c r="F1338" s="33" t="str">
        <f>VLOOKUP(E1338,Products!$A:$I,2,0)</f>
        <v>Gorgonzola Telino</v>
      </c>
      <c r="G1338" s="27">
        <v>12.5</v>
      </c>
      <c r="H1338" s="25">
        <v>8</v>
      </c>
      <c r="I1338" s="33">
        <f t="shared" si="20"/>
        <v>100</v>
      </c>
      <c r="J1338" s="33" t="str">
        <f>VLOOKUP(C1338,Customers!$A:$H,2,0)</f>
        <v>Piccolo und mehr</v>
      </c>
      <c r="K1338" s="33" t="str">
        <f>VLOOKUP(C1338,Customers!$A:$H,6,0)</f>
        <v>Austria</v>
      </c>
    </row>
    <row r="1339" spans="2:11" x14ac:dyDescent="0.3">
      <c r="B1339" s="25">
        <v>10747</v>
      </c>
      <c r="C1339" s="25" t="s">
        <v>167</v>
      </c>
      <c r="D1339" s="26">
        <v>43454</v>
      </c>
      <c r="E1339" s="25">
        <v>41</v>
      </c>
      <c r="F1339" s="33" t="str">
        <f>VLOOKUP(E1339,Products!$A:$I,2,0)</f>
        <v>Jack's New England Clam Chowder</v>
      </c>
      <c r="G1339" s="27">
        <v>9.65</v>
      </c>
      <c r="H1339" s="25">
        <v>35</v>
      </c>
      <c r="I1339" s="33">
        <f t="shared" si="20"/>
        <v>337.75</v>
      </c>
      <c r="J1339" s="33" t="str">
        <f>VLOOKUP(C1339,Customers!$A:$H,2,0)</f>
        <v>Piccolo und mehr</v>
      </c>
      <c r="K1339" s="33" t="str">
        <f>VLOOKUP(C1339,Customers!$A:$H,6,0)</f>
        <v>Austria</v>
      </c>
    </row>
    <row r="1340" spans="2:11" x14ac:dyDescent="0.3">
      <c r="B1340" s="25">
        <v>10747</v>
      </c>
      <c r="C1340" s="25" t="s">
        <v>167</v>
      </c>
      <c r="D1340" s="26">
        <v>43454</v>
      </c>
      <c r="E1340" s="25">
        <v>63</v>
      </c>
      <c r="F1340" s="33" t="str">
        <f>VLOOKUP(E1340,Products!$A:$I,2,0)</f>
        <v>Vegie-spread</v>
      </c>
      <c r="G1340" s="27">
        <v>43.9</v>
      </c>
      <c r="H1340" s="25">
        <v>9</v>
      </c>
      <c r="I1340" s="33">
        <f t="shared" si="20"/>
        <v>395.09999999999997</v>
      </c>
      <c r="J1340" s="33" t="str">
        <f>VLOOKUP(C1340,Customers!$A:$H,2,0)</f>
        <v>Piccolo und mehr</v>
      </c>
      <c r="K1340" s="33" t="str">
        <f>VLOOKUP(C1340,Customers!$A:$H,6,0)</f>
        <v>Austria</v>
      </c>
    </row>
    <row r="1341" spans="2:11" x14ac:dyDescent="0.3">
      <c r="B1341" s="25">
        <v>10747</v>
      </c>
      <c r="C1341" s="25" t="s">
        <v>167</v>
      </c>
      <c r="D1341" s="26">
        <v>43454</v>
      </c>
      <c r="E1341" s="25">
        <v>69</v>
      </c>
      <c r="F1341" s="33" t="str">
        <f>VLOOKUP(E1341,Products!$A:$I,2,0)</f>
        <v>Gudbrandsdalsost</v>
      </c>
      <c r="G1341" s="27">
        <v>36</v>
      </c>
      <c r="H1341" s="25">
        <v>30</v>
      </c>
      <c r="I1341" s="33">
        <f t="shared" si="20"/>
        <v>1080</v>
      </c>
      <c r="J1341" s="33" t="str">
        <f>VLOOKUP(C1341,Customers!$A:$H,2,0)</f>
        <v>Piccolo und mehr</v>
      </c>
      <c r="K1341" s="33" t="str">
        <f>VLOOKUP(C1341,Customers!$A:$H,6,0)</f>
        <v>Austria</v>
      </c>
    </row>
    <row r="1342" spans="2:11" x14ac:dyDescent="0.3">
      <c r="B1342" s="25">
        <v>10748</v>
      </c>
      <c r="C1342" s="25" t="s">
        <v>158</v>
      </c>
      <c r="D1342" s="26">
        <v>43455</v>
      </c>
      <c r="E1342" s="25">
        <v>23</v>
      </c>
      <c r="F1342" s="33" t="str">
        <f>VLOOKUP(E1342,Products!$A:$I,2,0)</f>
        <v>Tunnbröd</v>
      </c>
      <c r="G1342" s="27">
        <v>9</v>
      </c>
      <c r="H1342" s="25">
        <v>44</v>
      </c>
      <c r="I1342" s="33">
        <f t="shared" si="20"/>
        <v>396</v>
      </c>
      <c r="J1342" s="33" t="str">
        <f>VLOOKUP(C1342,Customers!$A:$H,2,0)</f>
        <v>Save-a-lot Markets</v>
      </c>
      <c r="K1342" s="33" t="str">
        <f>VLOOKUP(C1342,Customers!$A:$H,6,0)</f>
        <v>USA</v>
      </c>
    </row>
    <row r="1343" spans="2:11" x14ac:dyDescent="0.3">
      <c r="B1343" s="25">
        <v>10748</v>
      </c>
      <c r="C1343" s="25" t="s">
        <v>158</v>
      </c>
      <c r="D1343" s="26">
        <v>43455</v>
      </c>
      <c r="E1343" s="25">
        <v>40</v>
      </c>
      <c r="F1343" s="33" t="str">
        <f>VLOOKUP(E1343,Products!$A:$I,2,0)</f>
        <v>Boston Crab Meat</v>
      </c>
      <c r="G1343" s="27">
        <v>18.399999999999999</v>
      </c>
      <c r="H1343" s="25">
        <v>40</v>
      </c>
      <c r="I1343" s="33">
        <f t="shared" si="20"/>
        <v>736</v>
      </c>
      <c r="J1343" s="33" t="str">
        <f>VLOOKUP(C1343,Customers!$A:$H,2,0)</f>
        <v>Save-a-lot Markets</v>
      </c>
      <c r="K1343" s="33" t="str">
        <f>VLOOKUP(C1343,Customers!$A:$H,6,0)</f>
        <v>USA</v>
      </c>
    </row>
    <row r="1344" spans="2:11" x14ac:dyDescent="0.3">
      <c r="B1344" s="25">
        <v>10748</v>
      </c>
      <c r="C1344" s="25" t="s">
        <v>158</v>
      </c>
      <c r="D1344" s="26">
        <v>43455</v>
      </c>
      <c r="E1344" s="25">
        <v>56</v>
      </c>
      <c r="F1344" s="33" t="str">
        <f>VLOOKUP(E1344,Products!$A:$I,2,0)</f>
        <v>Gnocchi di nonna Alice</v>
      </c>
      <c r="G1344" s="27">
        <v>38</v>
      </c>
      <c r="H1344" s="25">
        <v>28</v>
      </c>
      <c r="I1344" s="33">
        <f t="shared" si="20"/>
        <v>1064</v>
      </c>
      <c r="J1344" s="33" t="str">
        <f>VLOOKUP(C1344,Customers!$A:$H,2,0)</f>
        <v>Save-a-lot Markets</v>
      </c>
      <c r="K1344" s="33" t="str">
        <f>VLOOKUP(C1344,Customers!$A:$H,6,0)</f>
        <v>USA</v>
      </c>
    </row>
    <row r="1345" spans="2:11" x14ac:dyDescent="0.3">
      <c r="B1345" s="25">
        <v>10749</v>
      </c>
      <c r="C1345" s="25" t="s">
        <v>155</v>
      </c>
      <c r="D1345" s="26">
        <v>43455</v>
      </c>
      <c r="E1345" s="25">
        <v>56</v>
      </c>
      <c r="F1345" s="33" t="str">
        <f>VLOOKUP(E1345,Products!$A:$I,2,0)</f>
        <v>Gnocchi di nonna Alice</v>
      </c>
      <c r="G1345" s="27">
        <v>38</v>
      </c>
      <c r="H1345" s="25">
        <v>15</v>
      </c>
      <c r="I1345" s="33">
        <f t="shared" si="20"/>
        <v>570</v>
      </c>
      <c r="J1345" s="33" t="str">
        <f>VLOOKUP(C1345,Customers!$A:$H,2,0)</f>
        <v>Island Trading</v>
      </c>
      <c r="K1345" s="33" t="str">
        <f>VLOOKUP(C1345,Customers!$A:$H,6,0)</f>
        <v>UK</v>
      </c>
    </row>
    <row r="1346" spans="2:11" x14ac:dyDescent="0.3">
      <c r="B1346" s="25">
        <v>10749</v>
      </c>
      <c r="C1346" s="25" t="s">
        <v>155</v>
      </c>
      <c r="D1346" s="26">
        <v>43455</v>
      </c>
      <c r="E1346" s="25">
        <v>59</v>
      </c>
      <c r="F1346" s="33" t="str">
        <f>VLOOKUP(E1346,Products!$A:$I,2,0)</f>
        <v>Raclette Courdavault</v>
      </c>
      <c r="G1346" s="27">
        <v>55</v>
      </c>
      <c r="H1346" s="25">
        <v>6</v>
      </c>
      <c r="I1346" s="33">
        <f t="shared" si="20"/>
        <v>330</v>
      </c>
      <c r="J1346" s="33" t="str">
        <f>VLOOKUP(C1346,Customers!$A:$H,2,0)</f>
        <v>Island Trading</v>
      </c>
      <c r="K1346" s="33" t="str">
        <f>VLOOKUP(C1346,Customers!$A:$H,6,0)</f>
        <v>UK</v>
      </c>
    </row>
    <row r="1347" spans="2:11" x14ac:dyDescent="0.3">
      <c r="B1347" s="25">
        <v>10749</v>
      </c>
      <c r="C1347" s="25" t="s">
        <v>155</v>
      </c>
      <c r="D1347" s="26">
        <v>43455</v>
      </c>
      <c r="E1347" s="25">
        <v>76</v>
      </c>
      <c r="F1347" s="33" t="str">
        <f>VLOOKUP(E1347,Products!$A:$I,2,0)</f>
        <v>Lakkalikööri</v>
      </c>
      <c r="G1347" s="27">
        <v>18</v>
      </c>
      <c r="H1347" s="25">
        <v>10</v>
      </c>
      <c r="I1347" s="33">
        <f t="shared" si="20"/>
        <v>180</v>
      </c>
      <c r="J1347" s="33" t="str">
        <f>VLOOKUP(C1347,Customers!$A:$H,2,0)</f>
        <v>Island Trading</v>
      </c>
      <c r="K1347" s="33" t="str">
        <f>VLOOKUP(C1347,Customers!$A:$H,6,0)</f>
        <v>UK</v>
      </c>
    </row>
    <row r="1348" spans="2:11" x14ac:dyDescent="0.3">
      <c r="B1348" s="25">
        <v>10750</v>
      </c>
      <c r="C1348" s="25" t="s">
        <v>129</v>
      </c>
      <c r="D1348" s="26">
        <v>43456</v>
      </c>
      <c r="E1348" s="25">
        <v>14</v>
      </c>
      <c r="F1348" s="33" t="str">
        <f>VLOOKUP(E1348,Products!$A:$I,2,0)</f>
        <v>Tofu</v>
      </c>
      <c r="G1348" s="27">
        <v>23.25</v>
      </c>
      <c r="H1348" s="25">
        <v>5</v>
      </c>
      <c r="I1348" s="33">
        <f t="shared" si="20"/>
        <v>116.25</v>
      </c>
      <c r="J1348" s="33" t="str">
        <f>VLOOKUP(C1348,Customers!$A:$H,2,0)</f>
        <v>Wartian Herkku</v>
      </c>
      <c r="K1348" s="33" t="str">
        <f>VLOOKUP(C1348,Customers!$A:$H,6,0)</f>
        <v>Finland</v>
      </c>
    </row>
    <row r="1349" spans="2:11" x14ac:dyDescent="0.3">
      <c r="B1349" s="25">
        <v>10750</v>
      </c>
      <c r="C1349" s="25" t="s">
        <v>129</v>
      </c>
      <c r="D1349" s="26">
        <v>43456</v>
      </c>
      <c r="E1349" s="25">
        <v>45</v>
      </c>
      <c r="F1349" s="33" t="str">
        <f>VLOOKUP(E1349,Products!$A:$I,2,0)</f>
        <v>Rřgede sild</v>
      </c>
      <c r="G1349" s="27">
        <v>9.5</v>
      </c>
      <c r="H1349" s="25">
        <v>40</v>
      </c>
      <c r="I1349" s="33">
        <f t="shared" si="20"/>
        <v>380</v>
      </c>
      <c r="J1349" s="33" t="str">
        <f>VLOOKUP(C1349,Customers!$A:$H,2,0)</f>
        <v>Wartian Herkku</v>
      </c>
      <c r="K1349" s="33" t="str">
        <f>VLOOKUP(C1349,Customers!$A:$H,6,0)</f>
        <v>Finland</v>
      </c>
    </row>
    <row r="1350" spans="2:11" x14ac:dyDescent="0.3">
      <c r="B1350" s="25">
        <v>10750</v>
      </c>
      <c r="C1350" s="25" t="s">
        <v>129</v>
      </c>
      <c r="D1350" s="26">
        <v>43456</v>
      </c>
      <c r="E1350" s="25">
        <v>59</v>
      </c>
      <c r="F1350" s="33" t="str">
        <f>VLOOKUP(E1350,Products!$A:$I,2,0)</f>
        <v>Raclette Courdavault</v>
      </c>
      <c r="G1350" s="27">
        <v>55</v>
      </c>
      <c r="H1350" s="25">
        <v>25</v>
      </c>
      <c r="I1350" s="33">
        <f t="shared" si="20"/>
        <v>1375</v>
      </c>
      <c r="J1350" s="33" t="str">
        <f>VLOOKUP(C1350,Customers!$A:$H,2,0)</f>
        <v>Wartian Herkku</v>
      </c>
      <c r="K1350" s="33" t="str">
        <f>VLOOKUP(C1350,Customers!$A:$H,6,0)</f>
        <v>Finland</v>
      </c>
    </row>
    <row r="1351" spans="2:11" x14ac:dyDescent="0.3">
      <c r="B1351" s="25">
        <v>10751</v>
      </c>
      <c r="C1351" s="25" t="s">
        <v>119</v>
      </c>
      <c r="D1351" s="26">
        <v>43459</v>
      </c>
      <c r="E1351" s="25">
        <v>26</v>
      </c>
      <c r="F1351" s="33" t="str">
        <f>VLOOKUP(E1351,Products!$A:$I,2,0)</f>
        <v>Gumbär Gummibärchen</v>
      </c>
      <c r="G1351" s="27">
        <v>31.23</v>
      </c>
      <c r="H1351" s="25">
        <v>12</v>
      </c>
      <c r="I1351" s="33">
        <f t="shared" si="20"/>
        <v>374.76</v>
      </c>
      <c r="J1351" s="33" t="str">
        <f>VLOOKUP(C1351,Customers!$A:$H,2,0)</f>
        <v>Richter Supermarkt</v>
      </c>
      <c r="K1351" s="33" t="str">
        <f>VLOOKUP(C1351,Customers!$A:$H,6,0)</f>
        <v>Switzerland</v>
      </c>
    </row>
    <row r="1352" spans="2:11" x14ac:dyDescent="0.3">
      <c r="B1352" s="25">
        <v>10751</v>
      </c>
      <c r="C1352" s="25" t="s">
        <v>119</v>
      </c>
      <c r="D1352" s="26">
        <v>43459</v>
      </c>
      <c r="E1352" s="25">
        <v>30</v>
      </c>
      <c r="F1352" s="33" t="str">
        <f>VLOOKUP(E1352,Products!$A:$I,2,0)</f>
        <v>Nord-Ost Matjeshering</v>
      </c>
      <c r="G1352" s="27">
        <v>25.89</v>
      </c>
      <c r="H1352" s="25">
        <v>30</v>
      </c>
      <c r="I1352" s="33">
        <f t="shared" si="20"/>
        <v>776.7</v>
      </c>
      <c r="J1352" s="33" t="str">
        <f>VLOOKUP(C1352,Customers!$A:$H,2,0)</f>
        <v>Richter Supermarkt</v>
      </c>
      <c r="K1352" s="33" t="str">
        <f>VLOOKUP(C1352,Customers!$A:$H,6,0)</f>
        <v>Switzerland</v>
      </c>
    </row>
    <row r="1353" spans="2:11" x14ac:dyDescent="0.3">
      <c r="B1353" s="25">
        <v>10751</v>
      </c>
      <c r="C1353" s="25" t="s">
        <v>119</v>
      </c>
      <c r="D1353" s="26">
        <v>43459</v>
      </c>
      <c r="E1353" s="25">
        <v>50</v>
      </c>
      <c r="F1353" s="33" t="str">
        <f>VLOOKUP(E1353,Products!$A:$I,2,0)</f>
        <v>Valkoinen suklaa</v>
      </c>
      <c r="G1353" s="27">
        <v>16.25</v>
      </c>
      <c r="H1353" s="25">
        <v>20</v>
      </c>
      <c r="I1353" s="33">
        <f t="shared" si="20"/>
        <v>325</v>
      </c>
      <c r="J1353" s="33" t="str">
        <f>VLOOKUP(C1353,Customers!$A:$H,2,0)</f>
        <v>Richter Supermarkt</v>
      </c>
      <c r="K1353" s="33" t="str">
        <f>VLOOKUP(C1353,Customers!$A:$H,6,0)</f>
        <v>Switzerland</v>
      </c>
    </row>
    <row r="1354" spans="2:11" x14ac:dyDescent="0.3">
      <c r="B1354" s="25">
        <v>10751</v>
      </c>
      <c r="C1354" s="25" t="s">
        <v>119</v>
      </c>
      <c r="D1354" s="26">
        <v>43459</v>
      </c>
      <c r="E1354" s="25">
        <v>73</v>
      </c>
      <c r="F1354" s="33" t="str">
        <f>VLOOKUP(E1354,Products!$A:$I,2,0)</f>
        <v>Röd Kaviar</v>
      </c>
      <c r="G1354" s="27">
        <v>15</v>
      </c>
      <c r="H1354" s="25">
        <v>15</v>
      </c>
      <c r="I1354" s="33">
        <f t="shared" si="20"/>
        <v>225</v>
      </c>
      <c r="J1354" s="33" t="str">
        <f>VLOOKUP(C1354,Customers!$A:$H,2,0)</f>
        <v>Richter Supermarkt</v>
      </c>
      <c r="K1354" s="33" t="str">
        <f>VLOOKUP(C1354,Customers!$A:$H,6,0)</f>
        <v>Switzerland</v>
      </c>
    </row>
    <row r="1355" spans="2:11" x14ac:dyDescent="0.3">
      <c r="B1355" s="25">
        <v>10752</v>
      </c>
      <c r="C1355" s="25" t="s">
        <v>190</v>
      </c>
      <c r="D1355" s="26">
        <v>43459</v>
      </c>
      <c r="E1355" s="25">
        <v>1</v>
      </c>
      <c r="F1355" s="33" t="str">
        <f>VLOOKUP(E1355,Products!$A:$I,2,0)</f>
        <v>Chai</v>
      </c>
      <c r="G1355" s="27">
        <v>18</v>
      </c>
      <c r="H1355" s="25">
        <v>8</v>
      </c>
      <c r="I1355" s="33">
        <f t="shared" si="20"/>
        <v>144</v>
      </c>
      <c r="J1355" s="33" t="str">
        <f>VLOOKUP(C1355,Customers!$A:$H,2,0)</f>
        <v>North/South</v>
      </c>
      <c r="K1355" s="33" t="str">
        <f>VLOOKUP(C1355,Customers!$A:$H,6,0)</f>
        <v>UK</v>
      </c>
    </row>
    <row r="1356" spans="2:11" x14ac:dyDescent="0.3">
      <c r="B1356" s="25">
        <v>10752</v>
      </c>
      <c r="C1356" s="25" t="s">
        <v>190</v>
      </c>
      <c r="D1356" s="26">
        <v>43459</v>
      </c>
      <c r="E1356" s="25">
        <v>69</v>
      </c>
      <c r="F1356" s="33" t="str">
        <f>VLOOKUP(E1356,Products!$A:$I,2,0)</f>
        <v>Gudbrandsdalsost</v>
      </c>
      <c r="G1356" s="27">
        <v>36</v>
      </c>
      <c r="H1356" s="25">
        <v>3</v>
      </c>
      <c r="I1356" s="33">
        <f t="shared" si="20"/>
        <v>108</v>
      </c>
      <c r="J1356" s="33" t="str">
        <f>VLOOKUP(C1356,Customers!$A:$H,2,0)</f>
        <v>North/South</v>
      </c>
      <c r="K1356" s="33" t="str">
        <f>VLOOKUP(C1356,Customers!$A:$H,6,0)</f>
        <v>UK</v>
      </c>
    </row>
    <row r="1357" spans="2:11" x14ac:dyDescent="0.3">
      <c r="B1357" s="25">
        <v>10753</v>
      </c>
      <c r="C1357" s="25" t="s">
        <v>183</v>
      </c>
      <c r="D1357" s="26">
        <v>43460</v>
      </c>
      <c r="E1357" s="25">
        <v>45</v>
      </c>
      <c r="F1357" s="33" t="str">
        <f>VLOOKUP(E1357,Products!$A:$I,2,0)</f>
        <v>Rřgede sild</v>
      </c>
      <c r="G1357" s="27">
        <v>9.5</v>
      </c>
      <c r="H1357" s="25">
        <v>4</v>
      </c>
      <c r="I1357" s="33">
        <f t="shared" si="20"/>
        <v>38</v>
      </c>
      <c r="J1357" s="33" t="str">
        <f>VLOOKUP(C1357,Customers!$A:$H,2,0)</f>
        <v>Franchi S.p.A.</v>
      </c>
      <c r="K1357" s="33" t="str">
        <f>VLOOKUP(C1357,Customers!$A:$H,6,0)</f>
        <v>Italy</v>
      </c>
    </row>
    <row r="1358" spans="2:11" x14ac:dyDescent="0.3">
      <c r="B1358" s="25">
        <v>10753</v>
      </c>
      <c r="C1358" s="25" t="s">
        <v>183</v>
      </c>
      <c r="D1358" s="26">
        <v>43460</v>
      </c>
      <c r="E1358" s="25">
        <v>74</v>
      </c>
      <c r="F1358" s="33" t="str">
        <f>VLOOKUP(E1358,Products!$A:$I,2,0)</f>
        <v>Longlife Tofu</v>
      </c>
      <c r="G1358" s="27">
        <v>10</v>
      </c>
      <c r="H1358" s="25">
        <v>5</v>
      </c>
      <c r="I1358" s="33">
        <f t="shared" si="20"/>
        <v>50</v>
      </c>
      <c r="J1358" s="33" t="str">
        <f>VLOOKUP(C1358,Customers!$A:$H,2,0)</f>
        <v>Franchi S.p.A.</v>
      </c>
      <c r="K1358" s="33" t="str">
        <f>VLOOKUP(C1358,Customers!$A:$H,6,0)</f>
        <v>Italy</v>
      </c>
    </row>
    <row r="1359" spans="2:11" x14ac:dyDescent="0.3">
      <c r="B1359" s="25">
        <v>10754</v>
      </c>
      <c r="C1359" s="25" t="s">
        <v>135</v>
      </c>
      <c r="D1359" s="26">
        <v>43460</v>
      </c>
      <c r="E1359" s="25">
        <v>40</v>
      </c>
      <c r="F1359" s="33" t="str">
        <f>VLOOKUP(E1359,Products!$A:$I,2,0)</f>
        <v>Boston Crab Meat</v>
      </c>
      <c r="G1359" s="27">
        <v>18.399999999999999</v>
      </c>
      <c r="H1359" s="25">
        <v>3</v>
      </c>
      <c r="I1359" s="33">
        <f t="shared" si="20"/>
        <v>55.199999999999996</v>
      </c>
      <c r="J1359" s="33" t="str">
        <f>VLOOKUP(C1359,Customers!$A:$H,2,0)</f>
        <v>Magazzini Alimentari Riuniti</v>
      </c>
      <c r="K1359" s="33" t="str">
        <f>VLOOKUP(C1359,Customers!$A:$H,6,0)</f>
        <v>Italy</v>
      </c>
    </row>
    <row r="1360" spans="2:11" x14ac:dyDescent="0.3">
      <c r="B1360" s="25">
        <v>10755</v>
      </c>
      <c r="C1360" s="25" t="s">
        <v>161</v>
      </c>
      <c r="D1360" s="26">
        <v>43461</v>
      </c>
      <c r="E1360" s="25">
        <v>47</v>
      </c>
      <c r="F1360" s="33" t="str">
        <f>VLOOKUP(E1360,Products!$A:$I,2,0)</f>
        <v>Zaanse koeken</v>
      </c>
      <c r="G1360" s="27">
        <v>9.5</v>
      </c>
      <c r="H1360" s="25">
        <v>30</v>
      </c>
      <c r="I1360" s="33">
        <f t="shared" si="20"/>
        <v>285</v>
      </c>
      <c r="J1360" s="33" t="str">
        <f>VLOOKUP(C1360,Customers!$A:$H,2,0)</f>
        <v>Bon app'</v>
      </c>
      <c r="K1360" s="33" t="str">
        <f>VLOOKUP(C1360,Customers!$A:$H,6,0)</f>
        <v>France</v>
      </c>
    </row>
    <row r="1361" spans="2:11" x14ac:dyDescent="0.3">
      <c r="B1361" s="25">
        <v>10755</v>
      </c>
      <c r="C1361" s="25" t="s">
        <v>161</v>
      </c>
      <c r="D1361" s="26">
        <v>43461</v>
      </c>
      <c r="E1361" s="25">
        <v>56</v>
      </c>
      <c r="F1361" s="33" t="str">
        <f>VLOOKUP(E1361,Products!$A:$I,2,0)</f>
        <v>Gnocchi di nonna Alice</v>
      </c>
      <c r="G1361" s="27">
        <v>38</v>
      </c>
      <c r="H1361" s="25">
        <v>30</v>
      </c>
      <c r="I1361" s="33">
        <f t="shared" si="20"/>
        <v>1140</v>
      </c>
      <c r="J1361" s="33" t="str">
        <f>VLOOKUP(C1361,Customers!$A:$H,2,0)</f>
        <v>Bon app'</v>
      </c>
      <c r="K1361" s="33" t="str">
        <f>VLOOKUP(C1361,Customers!$A:$H,6,0)</f>
        <v>France</v>
      </c>
    </row>
    <row r="1362" spans="2:11" x14ac:dyDescent="0.3">
      <c r="B1362" s="25">
        <v>10755</v>
      </c>
      <c r="C1362" s="25" t="s">
        <v>161</v>
      </c>
      <c r="D1362" s="26">
        <v>43461</v>
      </c>
      <c r="E1362" s="25">
        <v>57</v>
      </c>
      <c r="F1362" s="33" t="str">
        <f>VLOOKUP(E1362,Products!$A:$I,2,0)</f>
        <v>Ravioli Angelo</v>
      </c>
      <c r="G1362" s="27">
        <v>19.5</v>
      </c>
      <c r="H1362" s="25">
        <v>14</v>
      </c>
      <c r="I1362" s="33">
        <f t="shared" si="20"/>
        <v>273</v>
      </c>
      <c r="J1362" s="33" t="str">
        <f>VLOOKUP(C1362,Customers!$A:$H,2,0)</f>
        <v>Bon app'</v>
      </c>
      <c r="K1362" s="33" t="str">
        <f>VLOOKUP(C1362,Customers!$A:$H,6,0)</f>
        <v>France</v>
      </c>
    </row>
    <row r="1363" spans="2:11" x14ac:dyDescent="0.3">
      <c r="B1363" s="25">
        <v>10755</v>
      </c>
      <c r="C1363" s="25" t="s">
        <v>161</v>
      </c>
      <c r="D1363" s="26">
        <v>43461</v>
      </c>
      <c r="E1363" s="25">
        <v>69</v>
      </c>
      <c r="F1363" s="33" t="str">
        <f>VLOOKUP(E1363,Products!$A:$I,2,0)</f>
        <v>Gudbrandsdalsost</v>
      </c>
      <c r="G1363" s="27">
        <v>36</v>
      </c>
      <c r="H1363" s="25">
        <v>25</v>
      </c>
      <c r="I1363" s="33">
        <f t="shared" si="20"/>
        <v>900</v>
      </c>
      <c r="J1363" s="33" t="str">
        <f>VLOOKUP(C1363,Customers!$A:$H,2,0)</f>
        <v>Bon app'</v>
      </c>
      <c r="K1363" s="33" t="str">
        <f>VLOOKUP(C1363,Customers!$A:$H,6,0)</f>
        <v>France</v>
      </c>
    </row>
    <row r="1364" spans="2:11" x14ac:dyDescent="0.3">
      <c r="B1364" s="25">
        <v>10756</v>
      </c>
      <c r="C1364" s="25" t="s">
        <v>133</v>
      </c>
      <c r="D1364" s="26">
        <v>43462</v>
      </c>
      <c r="E1364" s="25">
        <v>18</v>
      </c>
      <c r="F1364" s="33" t="str">
        <f>VLOOKUP(E1364,Products!$A:$I,2,0)</f>
        <v>Carnarvon Tigers</v>
      </c>
      <c r="G1364" s="27">
        <v>62.5</v>
      </c>
      <c r="H1364" s="25">
        <v>21</v>
      </c>
      <c r="I1364" s="33">
        <f t="shared" si="20"/>
        <v>1312.5</v>
      </c>
      <c r="J1364" s="33" t="str">
        <f>VLOOKUP(C1364,Customers!$A:$H,2,0)</f>
        <v>Split Rail Beer &amp; Ale</v>
      </c>
      <c r="K1364" s="33" t="str">
        <f>VLOOKUP(C1364,Customers!$A:$H,6,0)</f>
        <v>USA</v>
      </c>
    </row>
    <row r="1365" spans="2:11" x14ac:dyDescent="0.3">
      <c r="B1365" s="25">
        <v>10756</v>
      </c>
      <c r="C1365" s="25" t="s">
        <v>133</v>
      </c>
      <c r="D1365" s="26">
        <v>43462</v>
      </c>
      <c r="E1365" s="25">
        <v>36</v>
      </c>
      <c r="F1365" s="33" t="str">
        <f>VLOOKUP(E1365,Products!$A:$I,2,0)</f>
        <v>Inlagd Sill</v>
      </c>
      <c r="G1365" s="27">
        <v>19</v>
      </c>
      <c r="H1365" s="25">
        <v>20</v>
      </c>
      <c r="I1365" s="33">
        <f t="shared" si="20"/>
        <v>380</v>
      </c>
      <c r="J1365" s="33" t="str">
        <f>VLOOKUP(C1365,Customers!$A:$H,2,0)</f>
        <v>Split Rail Beer &amp; Ale</v>
      </c>
      <c r="K1365" s="33" t="str">
        <f>VLOOKUP(C1365,Customers!$A:$H,6,0)</f>
        <v>USA</v>
      </c>
    </row>
    <row r="1366" spans="2:11" x14ac:dyDescent="0.3">
      <c r="B1366" s="25">
        <v>10756</v>
      </c>
      <c r="C1366" s="25" t="s">
        <v>133</v>
      </c>
      <c r="D1366" s="26">
        <v>43462</v>
      </c>
      <c r="E1366" s="25">
        <v>68</v>
      </c>
      <c r="F1366" s="33" t="str">
        <f>VLOOKUP(E1366,Products!$A:$I,2,0)</f>
        <v>Scottish Longbreads</v>
      </c>
      <c r="G1366" s="27">
        <v>12.5</v>
      </c>
      <c r="H1366" s="25">
        <v>6</v>
      </c>
      <c r="I1366" s="33">
        <f t="shared" si="20"/>
        <v>75</v>
      </c>
      <c r="J1366" s="33" t="str">
        <f>VLOOKUP(C1366,Customers!$A:$H,2,0)</f>
        <v>Split Rail Beer &amp; Ale</v>
      </c>
      <c r="K1366" s="33" t="str">
        <f>VLOOKUP(C1366,Customers!$A:$H,6,0)</f>
        <v>USA</v>
      </c>
    </row>
    <row r="1367" spans="2:11" x14ac:dyDescent="0.3">
      <c r="B1367" s="25">
        <v>10756</v>
      </c>
      <c r="C1367" s="25" t="s">
        <v>133</v>
      </c>
      <c r="D1367" s="26">
        <v>43462</v>
      </c>
      <c r="E1367" s="25">
        <v>69</v>
      </c>
      <c r="F1367" s="33" t="str">
        <f>VLOOKUP(E1367,Products!$A:$I,2,0)</f>
        <v>Gudbrandsdalsost</v>
      </c>
      <c r="G1367" s="27">
        <v>36</v>
      </c>
      <c r="H1367" s="25">
        <v>20</v>
      </c>
      <c r="I1367" s="33">
        <f t="shared" si="20"/>
        <v>720</v>
      </c>
      <c r="J1367" s="33" t="str">
        <f>VLOOKUP(C1367,Customers!$A:$H,2,0)</f>
        <v>Split Rail Beer &amp; Ale</v>
      </c>
      <c r="K1367" s="33" t="str">
        <f>VLOOKUP(C1367,Customers!$A:$H,6,0)</f>
        <v>USA</v>
      </c>
    </row>
    <row r="1368" spans="2:11" x14ac:dyDescent="0.3">
      <c r="B1368" s="25">
        <v>10757</v>
      </c>
      <c r="C1368" s="25" t="s">
        <v>158</v>
      </c>
      <c r="D1368" s="26">
        <v>43462</v>
      </c>
      <c r="E1368" s="25">
        <v>34</v>
      </c>
      <c r="F1368" s="33" t="str">
        <f>VLOOKUP(E1368,Products!$A:$I,2,0)</f>
        <v>Sasquatch Ale</v>
      </c>
      <c r="G1368" s="27">
        <v>14</v>
      </c>
      <c r="H1368" s="25">
        <v>30</v>
      </c>
      <c r="I1368" s="33">
        <f t="shared" si="20"/>
        <v>420</v>
      </c>
      <c r="J1368" s="33" t="str">
        <f>VLOOKUP(C1368,Customers!$A:$H,2,0)</f>
        <v>Save-a-lot Markets</v>
      </c>
      <c r="K1368" s="33" t="str">
        <f>VLOOKUP(C1368,Customers!$A:$H,6,0)</f>
        <v>USA</v>
      </c>
    </row>
    <row r="1369" spans="2:11" x14ac:dyDescent="0.3">
      <c r="B1369" s="25">
        <v>10757</v>
      </c>
      <c r="C1369" s="25" t="s">
        <v>158</v>
      </c>
      <c r="D1369" s="26">
        <v>43462</v>
      </c>
      <c r="E1369" s="25">
        <v>59</v>
      </c>
      <c r="F1369" s="33" t="str">
        <f>VLOOKUP(E1369,Products!$A:$I,2,0)</f>
        <v>Raclette Courdavault</v>
      </c>
      <c r="G1369" s="27">
        <v>55</v>
      </c>
      <c r="H1369" s="25">
        <v>7</v>
      </c>
      <c r="I1369" s="33">
        <f t="shared" si="20"/>
        <v>385</v>
      </c>
      <c r="J1369" s="33" t="str">
        <f>VLOOKUP(C1369,Customers!$A:$H,2,0)</f>
        <v>Save-a-lot Markets</v>
      </c>
      <c r="K1369" s="33" t="str">
        <f>VLOOKUP(C1369,Customers!$A:$H,6,0)</f>
        <v>USA</v>
      </c>
    </row>
    <row r="1370" spans="2:11" x14ac:dyDescent="0.3">
      <c r="B1370" s="25">
        <v>10757</v>
      </c>
      <c r="C1370" s="25" t="s">
        <v>158</v>
      </c>
      <c r="D1370" s="26">
        <v>43462</v>
      </c>
      <c r="E1370" s="25">
        <v>62</v>
      </c>
      <c r="F1370" s="33" t="str">
        <f>VLOOKUP(E1370,Products!$A:$I,2,0)</f>
        <v>Tarte au sucre</v>
      </c>
      <c r="G1370" s="27">
        <v>49.3</v>
      </c>
      <c r="H1370" s="25">
        <v>30</v>
      </c>
      <c r="I1370" s="33">
        <f t="shared" si="20"/>
        <v>1479</v>
      </c>
      <c r="J1370" s="33" t="str">
        <f>VLOOKUP(C1370,Customers!$A:$H,2,0)</f>
        <v>Save-a-lot Markets</v>
      </c>
      <c r="K1370" s="33" t="str">
        <f>VLOOKUP(C1370,Customers!$A:$H,6,0)</f>
        <v>USA</v>
      </c>
    </row>
    <row r="1371" spans="2:11" x14ac:dyDescent="0.3">
      <c r="B1371" s="25">
        <v>10757</v>
      </c>
      <c r="C1371" s="25" t="s">
        <v>158</v>
      </c>
      <c r="D1371" s="26">
        <v>43462</v>
      </c>
      <c r="E1371" s="25">
        <v>64</v>
      </c>
      <c r="F1371" s="33" t="str">
        <f>VLOOKUP(E1371,Products!$A:$I,2,0)</f>
        <v>Wimmers gute Semmelknödel</v>
      </c>
      <c r="G1371" s="27">
        <v>33.25</v>
      </c>
      <c r="H1371" s="25">
        <v>24</v>
      </c>
      <c r="I1371" s="33">
        <f t="shared" ref="I1371:I1434" si="21">G1371*H1371</f>
        <v>798</v>
      </c>
      <c r="J1371" s="33" t="str">
        <f>VLOOKUP(C1371,Customers!$A:$H,2,0)</f>
        <v>Save-a-lot Markets</v>
      </c>
      <c r="K1371" s="33" t="str">
        <f>VLOOKUP(C1371,Customers!$A:$H,6,0)</f>
        <v>USA</v>
      </c>
    </row>
    <row r="1372" spans="2:11" x14ac:dyDescent="0.3">
      <c r="B1372" s="25">
        <v>10758</v>
      </c>
      <c r="C1372" s="25" t="s">
        <v>119</v>
      </c>
      <c r="D1372" s="26">
        <v>43463</v>
      </c>
      <c r="E1372" s="25">
        <v>26</v>
      </c>
      <c r="F1372" s="33" t="str">
        <f>VLOOKUP(E1372,Products!$A:$I,2,0)</f>
        <v>Gumbär Gummibärchen</v>
      </c>
      <c r="G1372" s="27">
        <v>31.23</v>
      </c>
      <c r="H1372" s="25">
        <v>20</v>
      </c>
      <c r="I1372" s="33">
        <f t="shared" si="21"/>
        <v>624.6</v>
      </c>
      <c r="J1372" s="33" t="str">
        <f>VLOOKUP(C1372,Customers!$A:$H,2,0)</f>
        <v>Richter Supermarkt</v>
      </c>
      <c r="K1372" s="33" t="str">
        <f>VLOOKUP(C1372,Customers!$A:$H,6,0)</f>
        <v>Switzerland</v>
      </c>
    </row>
    <row r="1373" spans="2:11" x14ac:dyDescent="0.3">
      <c r="B1373" s="25">
        <v>10758</v>
      </c>
      <c r="C1373" s="25" t="s">
        <v>119</v>
      </c>
      <c r="D1373" s="26">
        <v>43463</v>
      </c>
      <c r="E1373" s="25">
        <v>52</v>
      </c>
      <c r="F1373" s="33" t="str">
        <f>VLOOKUP(E1373,Products!$A:$I,2,0)</f>
        <v>Filo Mix</v>
      </c>
      <c r="G1373" s="27">
        <v>7</v>
      </c>
      <c r="H1373" s="25">
        <v>60</v>
      </c>
      <c r="I1373" s="33">
        <f t="shared" si="21"/>
        <v>420</v>
      </c>
      <c r="J1373" s="33" t="str">
        <f>VLOOKUP(C1373,Customers!$A:$H,2,0)</f>
        <v>Richter Supermarkt</v>
      </c>
      <c r="K1373" s="33" t="str">
        <f>VLOOKUP(C1373,Customers!$A:$H,6,0)</f>
        <v>Switzerland</v>
      </c>
    </row>
    <row r="1374" spans="2:11" x14ac:dyDescent="0.3">
      <c r="B1374" s="25">
        <v>10758</v>
      </c>
      <c r="C1374" s="25" t="s">
        <v>119</v>
      </c>
      <c r="D1374" s="26">
        <v>43463</v>
      </c>
      <c r="E1374" s="25">
        <v>70</v>
      </c>
      <c r="F1374" s="33" t="str">
        <f>VLOOKUP(E1374,Products!$A:$I,2,0)</f>
        <v>Outback Lager</v>
      </c>
      <c r="G1374" s="27">
        <v>15</v>
      </c>
      <c r="H1374" s="25">
        <v>40</v>
      </c>
      <c r="I1374" s="33">
        <f t="shared" si="21"/>
        <v>600</v>
      </c>
      <c r="J1374" s="33" t="str">
        <f>VLOOKUP(C1374,Customers!$A:$H,2,0)</f>
        <v>Richter Supermarkt</v>
      </c>
      <c r="K1374" s="33" t="str">
        <f>VLOOKUP(C1374,Customers!$A:$H,6,0)</f>
        <v>Switzerland</v>
      </c>
    </row>
    <row r="1375" spans="2:11" x14ac:dyDescent="0.3">
      <c r="B1375" s="25">
        <v>10759</v>
      </c>
      <c r="C1375" s="25" t="s">
        <v>152</v>
      </c>
      <c r="D1375" s="26">
        <v>43463</v>
      </c>
      <c r="E1375" s="25">
        <v>32</v>
      </c>
      <c r="F1375" s="33" t="str">
        <f>VLOOKUP(E1375,Products!$A:$I,2,0)</f>
        <v>Mascarpone Fabioli</v>
      </c>
      <c r="G1375" s="27">
        <v>32</v>
      </c>
      <c r="H1375" s="25">
        <v>10</v>
      </c>
      <c r="I1375" s="33">
        <f t="shared" si="21"/>
        <v>320</v>
      </c>
      <c r="J1375" s="33" t="str">
        <f>VLOOKUP(C1375,Customers!$A:$H,2,0)</f>
        <v>Ana Trujillo Emparedados y helados</v>
      </c>
      <c r="K1375" s="33" t="str">
        <f>VLOOKUP(C1375,Customers!$A:$H,6,0)</f>
        <v>Mexico</v>
      </c>
    </row>
    <row r="1376" spans="2:11" x14ac:dyDescent="0.3">
      <c r="B1376" s="25">
        <v>10760</v>
      </c>
      <c r="C1376" s="25" t="s">
        <v>193</v>
      </c>
      <c r="D1376" s="26">
        <v>43466</v>
      </c>
      <c r="E1376" s="25">
        <v>25</v>
      </c>
      <c r="F1376" s="33" t="str">
        <f>VLOOKUP(E1376,Products!$A:$I,2,0)</f>
        <v>NuNuCa Nuß-Nougat-Creme</v>
      </c>
      <c r="G1376" s="27">
        <v>14</v>
      </c>
      <c r="H1376" s="25">
        <v>12</v>
      </c>
      <c r="I1376" s="33">
        <f t="shared" si="21"/>
        <v>168</v>
      </c>
      <c r="J1376" s="33" t="str">
        <f>VLOOKUP(C1376,Customers!$A:$H,2,0)</f>
        <v>Maison Dewey</v>
      </c>
      <c r="K1376" s="33" t="str">
        <f>VLOOKUP(C1376,Customers!$A:$H,6,0)</f>
        <v>Belgium</v>
      </c>
    </row>
    <row r="1377" spans="2:11" x14ac:dyDescent="0.3">
      <c r="B1377" s="25">
        <v>10760</v>
      </c>
      <c r="C1377" s="25" t="s">
        <v>193</v>
      </c>
      <c r="D1377" s="26">
        <v>43466</v>
      </c>
      <c r="E1377" s="25">
        <v>27</v>
      </c>
      <c r="F1377" s="33" t="str">
        <f>VLOOKUP(E1377,Products!$A:$I,2,0)</f>
        <v>Schoggi Schokolade</v>
      </c>
      <c r="G1377" s="27">
        <v>43.9</v>
      </c>
      <c r="H1377" s="25">
        <v>40</v>
      </c>
      <c r="I1377" s="33">
        <f t="shared" si="21"/>
        <v>1756</v>
      </c>
      <c r="J1377" s="33" t="str">
        <f>VLOOKUP(C1377,Customers!$A:$H,2,0)</f>
        <v>Maison Dewey</v>
      </c>
      <c r="K1377" s="33" t="str">
        <f>VLOOKUP(C1377,Customers!$A:$H,6,0)</f>
        <v>Belgium</v>
      </c>
    </row>
    <row r="1378" spans="2:11" x14ac:dyDescent="0.3">
      <c r="B1378" s="25">
        <v>10760</v>
      </c>
      <c r="C1378" s="25" t="s">
        <v>193</v>
      </c>
      <c r="D1378" s="26">
        <v>43466</v>
      </c>
      <c r="E1378" s="25">
        <v>43</v>
      </c>
      <c r="F1378" s="33" t="str">
        <f>VLOOKUP(E1378,Products!$A:$I,2,0)</f>
        <v>Ipoh Coffee</v>
      </c>
      <c r="G1378" s="27">
        <v>46</v>
      </c>
      <c r="H1378" s="25">
        <v>30</v>
      </c>
      <c r="I1378" s="33">
        <f t="shared" si="21"/>
        <v>1380</v>
      </c>
      <c r="J1378" s="33" t="str">
        <f>VLOOKUP(C1378,Customers!$A:$H,2,0)</f>
        <v>Maison Dewey</v>
      </c>
      <c r="K1378" s="33" t="str">
        <f>VLOOKUP(C1378,Customers!$A:$H,6,0)</f>
        <v>Belgium</v>
      </c>
    </row>
    <row r="1379" spans="2:11" x14ac:dyDescent="0.3">
      <c r="B1379" s="25">
        <v>10761</v>
      </c>
      <c r="C1379" s="25" t="s">
        <v>126</v>
      </c>
      <c r="D1379" s="26">
        <v>43467</v>
      </c>
      <c r="E1379" s="25">
        <v>25</v>
      </c>
      <c r="F1379" s="33" t="str">
        <f>VLOOKUP(E1379,Products!$A:$I,2,0)</f>
        <v>NuNuCa Nuß-Nougat-Creme</v>
      </c>
      <c r="G1379" s="27">
        <v>14</v>
      </c>
      <c r="H1379" s="25">
        <v>35</v>
      </c>
      <c r="I1379" s="33">
        <f t="shared" si="21"/>
        <v>490</v>
      </c>
      <c r="J1379" s="33" t="str">
        <f>VLOOKUP(C1379,Customers!$A:$H,2,0)</f>
        <v>Rattlesnake Canyon Grocery</v>
      </c>
      <c r="K1379" s="33" t="str">
        <f>VLOOKUP(C1379,Customers!$A:$H,6,0)</f>
        <v>USA</v>
      </c>
    </row>
    <row r="1380" spans="2:11" x14ac:dyDescent="0.3">
      <c r="B1380" s="25">
        <v>10761</v>
      </c>
      <c r="C1380" s="25" t="s">
        <v>126</v>
      </c>
      <c r="D1380" s="26">
        <v>43467</v>
      </c>
      <c r="E1380" s="25">
        <v>75</v>
      </c>
      <c r="F1380" s="33" t="str">
        <f>VLOOKUP(E1380,Products!$A:$I,2,0)</f>
        <v>Rhönbräu Klosterbier</v>
      </c>
      <c r="G1380" s="27">
        <v>7.75</v>
      </c>
      <c r="H1380" s="25">
        <v>18</v>
      </c>
      <c r="I1380" s="33">
        <f t="shared" si="21"/>
        <v>139.5</v>
      </c>
      <c r="J1380" s="33" t="str">
        <f>VLOOKUP(C1380,Customers!$A:$H,2,0)</f>
        <v>Rattlesnake Canyon Grocery</v>
      </c>
      <c r="K1380" s="33" t="str">
        <f>VLOOKUP(C1380,Customers!$A:$H,6,0)</f>
        <v>USA</v>
      </c>
    </row>
    <row r="1381" spans="2:11" x14ac:dyDescent="0.3">
      <c r="B1381" s="25">
        <v>10762</v>
      </c>
      <c r="C1381" s="25" t="s">
        <v>127</v>
      </c>
      <c r="D1381" s="26">
        <v>43467</v>
      </c>
      <c r="E1381" s="25">
        <v>39</v>
      </c>
      <c r="F1381" s="33" t="str">
        <f>VLOOKUP(E1381,Products!$A:$I,2,0)</f>
        <v>Chartreuse verte</v>
      </c>
      <c r="G1381" s="27">
        <v>18</v>
      </c>
      <c r="H1381" s="25">
        <v>16</v>
      </c>
      <c r="I1381" s="33">
        <f t="shared" si="21"/>
        <v>288</v>
      </c>
      <c r="J1381" s="33" t="str">
        <f>VLOOKUP(C1381,Customers!$A:$H,2,0)</f>
        <v>Folk och fä HB</v>
      </c>
      <c r="K1381" s="33" t="str">
        <f>VLOOKUP(C1381,Customers!$A:$H,6,0)</f>
        <v>Sweden</v>
      </c>
    </row>
    <row r="1382" spans="2:11" x14ac:dyDescent="0.3">
      <c r="B1382" s="25">
        <v>10762</v>
      </c>
      <c r="C1382" s="25" t="s">
        <v>127</v>
      </c>
      <c r="D1382" s="26">
        <v>43467</v>
      </c>
      <c r="E1382" s="25">
        <v>47</v>
      </c>
      <c r="F1382" s="33" t="str">
        <f>VLOOKUP(E1382,Products!$A:$I,2,0)</f>
        <v>Zaanse koeken</v>
      </c>
      <c r="G1382" s="27">
        <v>9.5</v>
      </c>
      <c r="H1382" s="25">
        <v>30</v>
      </c>
      <c r="I1382" s="33">
        <f t="shared" si="21"/>
        <v>285</v>
      </c>
      <c r="J1382" s="33" t="str">
        <f>VLOOKUP(C1382,Customers!$A:$H,2,0)</f>
        <v>Folk och fä HB</v>
      </c>
      <c r="K1382" s="33" t="str">
        <f>VLOOKUP(C1382,Customers!$A:$H,6,0)</f>
        <v>Sweden</v>
      </c>
    </row>
    <row r="1383" spans="2:11" x14ac:dyDescent="0.3">
      <c r="B1383" s="25">
        <v>10762</v>
      </c>
      <c r="C1383" s="25" t="s">
        <v>127</v>
      </c>
      <c r="D1383" s="26">
        <v>43467</v>
      </c>
      <c r="E1383" s="25">
        <v>51</v>
      </c>
      <c r="F1383" s="33" t="str">
        <f>VLOOKUP(E1383,Products!$A:$I,2,0)</f>
        <v>Manjimup Dried Apples</v>
      </c>
      <c r="G1383" s="27">
        <v>53</v>
      </c>
      <c r="H1383" s="25">
        <v>28</v>
      </c>
      <c r="I1383" s="33">
        <f t="shared" si="21"/>
        <v>1484</v>
      </c>
      <c r="J1383" s="33" t="str">
        <f>VLOOKUP(C1383,Customers!$A:$H,2,0)</f>
        <v>Folk och fä HB</v>
      </c>
      <c r="K1383" s="33" t="str">
        <f>VLOOKUP(C1383,Customers!$A:$H,6,0)</f>
        <v>Sweden</v>
      </c>
    </row>
    <row r="1384" spans="2:11" x14ac:dyDescent="0.3">
      <c r="B1384" s="25">
        <v>10762</v>
      </c>
      <c r="C1384" s="25" t="s">
        <v>127</v>
      </c>
      <c r="D1384" s="26">
        <v>43467</v>
      </c>
      <c r="E1384" s="25">
        <v>56</v>
      </c>
      <c r="F1384" s="33" t="str">
        <f>VLOOKUP(E1384,Products!$A:$I,2,0)</f>
        <v>Gnocchi di nonna Alice</v>
      </c>
      <c r="G1384" s="27">
        <v>38</v>
      </c>
      <c r="H1384" s="25">
        <v>60</v>
      </c>
      <c r="I1384" s="33">
        <f t="shared" si="21"/>
        <v>2280</v>
      </c>
      <c r="J1384" s="33" t="str">
        <f>VLOOKUP(C1384,Customers!$A:$H,2,0)</f>
        <v>Folk och fä HB</v>
      </c>
      <c r="K1384" s="33" t="str">
        <f>VLOOKUP(C1384,Customers!$A:$H,6,0)</f>
        <v>Sweden</v>
      </c>
    </row>
    <row r="1385" spans="2:11" x14ac:dyDescent="0.3">
      <c r="B1385" s="25">
        <v>10763</v>
      </c>
      <c r="C1385" s="25" t="s">
        <v>181</v>
      </c>
      <c r="D1385" s="26">
        <v>43468</v>
      </c>
      <c r="E1385" s="25">
        <v>21</v>
      </c>
      <c r="F1385" s="33" t="str">
        <f>VLOOKUP(E1385,Products!$A:$I,2,0)</f>
        <v>Sir Rodney's Scones</v>
      </c>
      <c r="G1385" s="27">
        <v>10</v>
      </c>
      <c r="H1385" s="25">
        <v>40</v>
      </c>
      <c r="I1385" s="33">
        <f t="shared" si="21"/>
        <v>400</v>
      </c>
      <c r="J1385" s="33" t="str">
        <f>VLOOKUP(C1385,Customers!$A:$H,2,0)</f>
        <v>Folies gourmandes</v>
      </c>
      <c r="K1385" s="33" t="str">
        <f>VLOOKUP(C1385,Customers!$A:$H,6,0)</f>
        <v>France</v>
      </c>
    </row>
    <row r="1386" spans="2:11" x14ac:dyDescent="0.3">
      <c r="B1386" s="25">
        <v>10763</v>
      </c>
      <c r="C1386" s="25" t="s">
        <v>181</v>
      </c>
      <c r="D1386" s="26">
        <v>43468</v>
      </c>
      <c r="E1386" s="25">
        <v>22</v>
      </c>
      <c r="F1386" s="33" t="str">
        <f>VLOOKUP(E1386,Products!$A:$I,2,0)</f>
        <v>Gustaf's Knäckebröd</v>
      </c>
      <c r="G1386" s="27">
        <v>21</v>
      </c>
      <c r="H1386" s="25">
        <v>6</v>
      </c>
      <c r="I1386" s="33">
        <f t="shared" si="21"/>
        <v>126</v>
      </c>
      <c r="J1386" s="33" t="str">
        <f>VLOOKUP(C1386,Customers!$A:$H,2,0)</f>
        <v>Folies gourmandes</v>
      </c>
      <c r="K1386" s="33" t="str">
        <f>VLOOKUP(C1386,Customers!$A:$H,6,0)</f>
        <v>France</v>
      </c>
    </row>
    <row r="1387" spans="2:11" x14ac:dyDescent="0.3">
      <c r="B1387" s="25">
        <v>10763</v>
      </c>
      <c r="C1387" s="25" t="s">
        <v>181</v>
      </c>
      <c r="D1387" s="26">
        <v>43468</v>
      </c>
      <c r="E1387" s="25">
        <v>24</v>
      </c>
      <c r="F1387" s="33" t="str">
        <f>VLOOKUP(E1387,Products!$A:$I,2,0)</f>
        <v>Guaraná Fantástica</v>
      </c>
      <c r="G1387" s="27">
        <v>4.5</v>
      </c>
      <c r="H1387" s="25">
        <v>20</v>
      </c>
      <c r="I1387" s="33">
        <f t="shared" si="21"/>
        <v>90</v>
      </c>
      <c r="J1387" s="33" t="str">
        <f>VLOOKUP(C1387,Customers!$A:$H,2,0)</f>
        <v>Folies gourmandes</v>
      </c>
      <c r="K1387" s="33" t="str">
        <f>VLOOKUP(C1387,Customers!$A:$H,6,0)</f>
        <v>France</v>
      </c>
    </row>
    <row r="1388" spans="2:11" x14ac:dyDescent="0.3">
      <c r="B1388" s="25">
        <v>10764</v>
      </c>
      <c r="C1388" s="25" t="s">
        <v>122</v>
      </c>
      <c r="D1388" s="26">
        <v>43468</v>
      </c>
      <c r="E1388" s="25">
        <v>3</v>
      </c>
      <c r="F1388" s="33" t="str">
        <f>VLOOKUP(E1388,Products!$A:$I,2,0)</f>
        <v>Aniseed Syrup</v>
      </c>
      <c r="G1388" s="27">
        <v>10</v>
      </c>
      <c r="H1388" s="25">
        <v>20</v>
      </c>
      <c r="I1388" s="33">
        <f t="shared" si="21"/>
        <v>200</v>
      </c>
      <c r="J1388" s="33" t="str">
        <f>VLOOKUP(C1388,Customers!$A:$H,2,0)</f>
        <v>Ernst Handel</v>
      </c>
      <c r="K1388" s="33" t="str">
        <f>VLOOKUP(C1388,Customers!$A:$H,6,0)</f>
        <v>Austria</v>
      </c>
    </row>
    <row r="1389" spans="2:11" x14ac:dyDescent="0.3">
      <c r="B1389" s="25">
        <v>10764</v>
      </c>
      <c r="C1389" s="25" t="s">
        <v>122</v>
      </c>
      <c r="D1389" s="26">
        <v>43468</v>
      </c>
      <c r="E1389" s="25">
        <v>39</v>
      </c>
      <c r="F1389" s="33" t="str">
        <f>VLOOKUP(E1389,Products!$A:$I,2,0)</f>
        <v>Chartreuse verte</v>
      </c>
      <c r="G1389" s="27">
        <v>18</v>
      </c>
      <c r="H1389" s="25">
        <v>130</v>
      </c>
      <c r="I1389" s="33">
        <f t="shared" si="21"/>
        <v>2340</v>
      </c>
      <c r="J1389" s="33" t="str">
        <f>VLOOKUP(C1389,Customers!$A:$H,2,0)</f>
        <v>Ernst Handel</v>
      </c>
      <c r="K1389" s="33" t="str">
        <f>VLOOKUP(C1389,Customers!$A:$H,6,0)</f>
        <v>Austria</v>
      </c>
    </row>
    <row r="1390" spans="2:11" x14ac:dyDescent="0.3">
      <c r="B1390" s="25">
        <v>10765</v>
      </c>
      <c r="C1390" s="25" t="s">
        <v>134</v>
      </c>
      <c r="D1390" s="26">
        <v>43469</v>
      </c>
      <c r="E1390" s="25">
        <v>65</v>
      </c>
      <c r="F1390" s="33" t="str">
        <f>VLOOKUP(E1390,Products!$A:$I,2,0)</f>
        <v>Louisiana Fiery Hot Pepper Sauce</v>
      </c>
      <c r="G1390" s="27">
        <v>21.05</v>
      </c>
      <c r="H1390" s="25">
        <v>80</v>
      </c>
      <c r="I1390" s="33">
        <f t="shared" si="21"/>
        <v>1684</v>
      </c>
      <c r="J1390" s="33" t="str">
        <f>VLOOKUP(C1390,Customers!$A:$H,2,0)</f>
        <v>QUICK-Stop</v>
      </c>
      <c r="K1390" s="33" t="str">
        <f>VLOOKUP(C1390,Customers!$A:$H,6,0)</f>
        <v>Germany</v>
      </c>
    </row>
    <row r="1391" spans="2:11" x14ac:dyDescent="0.3">
      <c r="B1391" s="25">
        <v>10766</v>
      </c>
      <c r="C1391" s="25" t="s">
        <v>124</v>
      </c>
      <c r="D1391" s="26">
        <v>43470</v>
      </c>
      <c r="E1391" s="25">
        <v>2</v>
      </c>
      <c r="F1391" s="33" t="str">
        <f>VLOOKUP(E1391,Products!$A:$I,2,0)</f>
        <v>Chang</v>
      </c>
      <c r="G1391" s="27">
        <v>19</v>
      </c>
      <c r="H1391" s="25">
        <v>40</v>
      </c>
      <c r="I1391" s="33">
        <f t="shared" si="21"/>
        <v>760</v>
      </c>
      <c r="J1391" s="33" t="str">
        <f>VLOOKUP(C1391,Customers!$A:$H,2,0)</f>
        <v>Ottilies Käseladen</v>
      </c>
      <c r="K1391" s="33" t="str">
        <f>VLOOKUP(C1391,Customers!$A:$H,6,0)</f>
        <v>Germany</v>
      </c>
    </row>
    <row r="1392" spans="2:11" x14ac:dyDescent="0.3">
      <c r="B1392" s="25">
        <v>10766</v>
      </c>
      <c r="C1392" s="25" t="s">
        <v>124</v>
      </c>
      <c r="D1392" s="26">
        <v>43470</v>
      </c>
      <c r="E1392" s="25">
        <v>7</v>
      </c>
      <c r="F1392" s="33" t="str">
        <f>VLOOKUP(E1392,Products!$A:$I,2,0)</f>
        <v>Uncle Bob's Organic Dried Pears</v>
      </c>
      <c r="G1392" s="27">
        <v>30</v>
      </c>
      <c r="H1392" s="25">
        <v>35</v>
      </c>
      <c r="I1392" s="33">
        <f t="shared" si="21"/>
        <v>1050</v>
      </c>
      <c r="J1392" s="33" t="str">
        <f>VLOOKUP(C1392,Customers!$A:$H,2,0)</f>
        <v>Ottilies Käseladen</v>
      </c>
      <c r="K1392" s="33" t="str">
        <f>VLOOKUP(C1392,Customers!$A:$H,6,0)</f>
        <v>Germany</v>
      </c>
    </row>
    <row r="1393" spans="2:11" x14ac:dyDescent="0.3">
      <c r="B1393" s="25">
        <v>10766</v>
      </c>
      <c r="C1393" s="25" t="s">
        <v>124</v>
      </c>
      <c r="D1393" s="26">
        <v>43470</v>
      </c>
      <c r="E1393" s="25">
        <v>68</v>
      </c>
      <c r="F1393" s="33" t="str">
        <f>VLOOKUP(E1393,Products!$A:$I,2,0)</f>
        <v>Scottish Longbreads</v>
      </c>
      <c r="G1393" s="27">
        <v>12.5</v>
      </c>
      <c r="H1393" s="25">
        <v>40</v>
      </c>
      <c r="I1393" s="33">
        <f t="shared" si="21"/>
        <v>500</v>
      </c>
      <c r="J1393" s="33" t="str">
        <f>VLOOKUP(C1393,Customers!$A:$H,2,0)</f>
        <v>Ottilies Käseladen</v>
      </c>
      <c r="K1393" s="33" t="str">
        <f>VLOOKUP(C1393,Customers!$A:$H,6,0)</f>
        <v>Germany</v>
      </c>
    </row>
    <row r="1394" spans="2:11" x14ac:dyDescent="0.3">
      <c r="B1394" s="25">
        <v>10767</v>
      </c>
      <c r="C1394" s="25" t="s">
        <v>117</v>
      </c>
      <c r="D1394" s="26">
        <v>43470</v>
      </c>
      <c r="E1394" s="25">
        <v>42</v>
      </c>
      <c r="F1394" s="33" t="str">
        <f>VLOOKUP(E1394,Products!$A:$I,2,0)</f>
        <v>Singaporean Hokkien Fried Mee</v>
      </c>
      <c r="G1394" s="27">
        <v>14</v>
      </c>
      <c r="H1394" s="25">
        <v>2</v>
      </c>
      <c r="I1394" s="33">
        <f t="shared" si="21"/>
        <v>28</v>
      </c>
      <c r="J1394" s="33" t="str">
        <f>VLOOKUP(C1394,Customers!$A:$H,2,0)</f>
        <v>Supręmes délices</v>
      </c>
      <c r="K1394" s="33" t="str">
        <f>VLOOKUP(C1394,Customers!$A:$H,6,0)</f>
        <v>Belgium</v>
      </c>
    </row>
    <row r="1395" spans="2:11" x14ac:dyDescent="0.3">
      <c r="B1395" s="25">
        <v>10768</v>
      </c>
      <c r="C1395" s="25" t="s">
        <v>168</v>
      </c>
      <c r="D1395" s="26">
        <v>43473</v>
      </c>
      <c r="E1395" s="25">
        <v>22</v>
      </c>
      <c r="F1395" s="33" t="str">
        <f>VLOOKUP(E1395,Products!$A:$I,2,0)</f>
        <v>Gustaf's Knäckebröd</v>
      </c>
      <c r="G1395" s="27">
        <v>21</v>
      </c>
      <c r="H1395" s="25">
        <v>4</v>
      </c>
      <c r="I1395" s="33">
        <f t="shared" si="21"/>
        <v>84</v>
      </c>
      <c r="J1395" s="33" t="str">
        <f>VLOOKUP(C1395,Customers!$A:$H,2,0)</f>
        <v>Around the Horn</v>
      </c>
      <c r="K1395" s="33" t="str">
        <f>VLOOKUP(C1395,Customers!$A:$H,6,0)</f>
        <v>UK</v>
      </c>
    </row>
    <row r="1396" spans="2:11" x14ac:dyDescent="0.3">
      <c r="B1396" s="25">
        <v>10768</v>
      </c>
      <c r="C1396" s="25" t="s">
        <v>168</v>
      </c>
      <c r="D1396" s="26">
        <v>43473</v>
      </c>
      <c r="E1396" s="25">
        <v>31</v>
      </c>
      <c r="F1396" s="33" t="str">
        <f>VLOOKUP(E1396,Products!$A:$I,2,0)</f>
        <v>Gorgonzola Telino</v>
      </c>
      <c r="G1396" s="27">
        <v>12.5</v>
      </c>
      <c r="H1396" s="25">
        <v>50</v>
      </c>
      <c r="I1396" s="33">
        <f t="shared" si="21"/>
        <v>625</v>
      </c>
      <c r="J1396" s="33" t="str">
        <f>VLOOKUP(C1396,Customers!$A:$H,2,0)</f>
        <v>Around the Horn</v>
      </c>
      <c r="K1396" s="33" t="str">
        <f>VLOOKUP(C1396,Customers!$A:$H,6,0)</f>
        <v>UK</v>
      </c>
    </row>
    <row r="1397" spans="2:11" x14ac:dyDescent="0.3">
      <c r="B1397" s="25">
        <v>10768</v>
      </c>
      <c r="C1397" s="25" t="s">
        <v>168</v>
      </c>
      <c r="D1397" s="26">
        <v>43473</v>
      </c>
      <c r="E1397" s="25">
        <v>60</v>
      </c>
      <c r="F1397" s="33" t="str">
        <f>VLOOKUP(E1397,Products!$A:$I,2,0)</f>
        <v>Camembert Pierrot</v>
      </c>
      <c r="G1397" s="27">
        <v>34</v>
      </c>
      <c r="H1397" s="25">
        <v>15</v>
      </c>
      <c r="I1397" s="33">
        <f t="shared" si="21"/>
        <v>510</v>
      </c>
      <c r="J1397" s="33" t="str">
        <f>VLOOKUP(C1397,Customers!$A:$H,2,0)</f>
        <v>Around the Horn</v>
      </c>
      <c r="K1397" s="33" t="str">
        <f>VLOOKUP(C1397,Customers!$A:$H,6,0)</f>
        <v>UK</v>
      </c>
    </row>
    <row r="1398" spans="2:11" x14ac:dyDescent="0.3">
      <c r="B1398" s="25">
        <v>10768</v>
      </c>
      <c r="C1398" s="25" t="s">
        <v>168</v>
      </c>
      <c r="D1398" s="26">
        <v>43473</v>
      </c>
      <c r="E1398" s="25">
        <v>71</v>
      </c>
      <c r="F1398" s="33" t="str">
        <f>VLOOKUP(E1398,Products!$A:$I,2,0)</f>
        <v>Flřtemysost</v>
      </c>
      <c r="G1398" s="27">
        <v>21.5</v>
      </c>
      <c r="H1398" s="25">
        <v>12</v>
      </c>
      <c r="I1398" s="33">
        <f t="shared" si="21"/>
        <v>258</v>
      </c>
      <c r="J1398" s="33" t="str">
        <f>VLOOKUP(C1398,Customers!$A:$H,2,0)</f>
        <v>Around the Horn</v>
      </c>
      <c r="K1398" s="33" t="str">
        <f>VLOOKUP(C1398,Customers!$A:$H,6,0)</f>
        <v>UK</v>
      </c>
    </row>
    <row r="1399" spans="2:11" x14ac:dyDescent="0.3">
      <c r="B1399" s="25">
        <v>10769</v>
      </c>
      <c r="C1399" s="25" t="s">
        <v>174</v>
      </c>
      <c r="D1399" s="26">
        <v>43473</v>
      </c>
      <c r="E1399" s="25">
        <v>41</v>
      </c>
      <c r="F1399" s="33" t="str">
        <f>VLOOKUP(E1399,Products!$A:$I,2,0)</f>
        <v>Jack's New England Clam Chowder</v>
      </c>
      <c r="G1399" s="27">
        <v>9.65</v>
      </c>
      <c r="H1399" s="25">
        <v>30</v>
      </c>
      <c r="I1399" s="33">
        <f t="shared" si="21"/>
        <v>289.5</v>
      </c>
      <c r="J1399" s="33" t="str">
        <f>VLOOKUP(C1399,Customers!$A:$H,2,0)</f>
        <v>Vaffeljernet</v>
      </c>
      <c r="K1399" s="33" t="str">
        <f>VLOOKUP(C1399,Customers!$A:$H,6,0)</f>
        <v>Denmark</v>
      </c>
    </row>
    <row r="1400" spans="2:11" x14ac:dyDescent="0.3">
      <c r="B1400" s="25">
        <v>10769</v>
      </c>
      <c r="C1400" s="25" t="s">
        <v>174</v>
      </c>
      <c r="D1400" s="26">
        <v>43473</v>
      </c>
      <c r="E1400" s="25">
        <v>52</v>
      </c>
      <c r="F1400" s="33" t="str">
        <f>VLOOKUP(E1400,Products!$A:$I,2,0)</f>
        <v>Filo Mix</v>
      </c>
      <c r="G1400" s="27">
        <v>7</v>
      </c>
      <c r="H1400" s="25">
        <v>15</v>
      </c>
      <c r="I1400" s="33">
        <f t="shared" si="21"/>
        <v>105</v>
      </c>
      <c r="J1400" s="33" t="str">
        <f>VLOOKUP(C1400,Customers!$A:$H,2,0)</f>
        <v>Vaffeljernet</v>
      </c>
      <c r="K1400" s="33" t="str">
        <f>VLOOKUP(C1400,Customers!$A:$H,6,0)</f>
        <v>Denmark</v>
      </c>
    </row>
    <row r="1401" spans="2:11" x14ac:dyDescent="0.3">
      <c r="B1401" s="25">
        <v>10769</v>
      </c>
      <c r="C1401" s="25" t="s">
        <v>174</v>
      </c>
      <c r="D1401" s="26">
        <v>43473</v>
      </c>
      <c r="E1401" s="25">
        <v>61</v>
      </c>
      <c r="F1401" s="33" t="str">
        <f>VLOOKUP(E1401,Products!$A:$I,2,0)</f>
        <v>Sirop d'érable</v>
      </c>
      <c r="G1401" s="27">
        <v>28.5</v>
      </c>
      <c r="H1401" s="25">
        <v>20</v>
      </c>
      <c r="I1401" s="33">
        <f t="shared" si="21"/>
        <v>570</v>
      </c>
      <c r="J1401" s="33" t="str">
        <f>VLOOKUP(C1401,Customers!$A:$H,2,0)</f>
        <v>Vaffeljernet</v>
      </c>
      <c r="K1401" s="33" t="str">
        <f>VLOOKUP(C1401,Customers!$A:$H,6,0)</f>
        <v>Denmark</v>
      </c>
    </row>
    <row r="1402" spans="2:11" x14ac:dyDescent="0.3">
      <c r="B1402" s="25">
        <v>10769</v>
      </c>
      <c r="C1402" s="25" t="s">
        <v>174</v>
      </c>
      <c r="D1402" s="26">
        <v>43473</v>
      </c>
      <c r="E1402" s="25">
        <v>62</v>
      </c>
      <c r="F1402" s="33" t="str">
        <f>VLOOKUP(E1402,Products!$A:$I,2,0)</f>
        <v>Tarte au sucre</v>
      </c>
      <c r="G1402" s="27">
        <v>49.3</v>
      </c>
      <c r="H1402" s="25">
        <v>15</v>
      </c>
      <c r="I1402" s="33">
        <f t="shared" si="21"/>
        <v>739.5</v>
      </c>
      <c r="J1402" s="33" t="str">
        <f>VLOOKUP(C1402,Customers!$A:$H,2,0)</f>
        <v>Vaffeljernet</v>
      </c>
      <c r="K1402" s="33" t="str">
        <f>VLOOKUP(C1402,Customers!$A:$H,6,0)</f>
        <v>Denmark</v>
      </c>
    </row>
    <row r="1403" spans="2:11" x14ac:dyDescent="0.3">
      <c r="B1403" s="25">
        <v>10770</v>
      </c>
      <c r="C1403" s="25" t="s">
        <v>115</v>
      </c>
      <c r="D1403" s="26">
        <v>43474</v>
      </c>
      <c r="E1403" s="25">
        <v>11</v>
      </c>
      <c r="F1403" s="33" t="str">
        <f>VLOOKUP(E1403,Products!$A:$I,2,0)</f>
        <v>Queso Cabrales</v>
      </c>
      <c r="G1403" s="27">
        <v>21</v>
      </c>
      <c r="H1403" s="25">
        <v>15</v>
      </c>
      <c r="I1403" s="33">
        <f t="shared" si="21"/>
        <v>315</v>
      </c>
      <c r="J1403" s="33" t="str">
        <f>VLOOKUP(C1403,Customers!$A:$H,2,0)</f>
        <v>Hanari Carnes</v>
      </c>
      <c r="K1403" s="33" t="str">
        <f>VLOOKUP(C1403,Customers!$A:$H,6,0)</f>
        <v>Brazil</v>
      </c>
    </row>
    <row r="1404" spans="2:11" x14ac:dyDescent="0.3">
      <c r="B1404" s="25">
        <v>10771</v>
      </c>
      <c r="C1404" s="25" t="s">
        <v>122</v>
      </c>
      <c r="D1404" s="26">
        <v>43475</v>
      </c>
      <c r="E1404" s="25">
        <v>71</v>
      </c>
      <c r="F1404" s="33" t="str">
        <f>VLOOKUP(E1404,Products!$A:$I,2,0)</f>
        <v>Flřtemysost</v>
      </c>
      <c r="G1404" s="27">
        <v>21.5</v>
      </c>
      <c r="H1404" s="25">
        <v>16</v>
      </c>
      <c r="I1404" s="33">
        <f t="shared" si="21"/>
        <v>344</v>
      </c>
      <c r="J1404" s="33" t="str">
        <f>VLOOKUP(C1404,Customers!$A:$H,2,0)</f>
        <v>Ernst Handel</v>
      </c>
      <c r="K1404" s="33" t="str">
        <f>VLOOKUP(C1404,Customers!$A:$H,6,0)</f>
        <v>Austria</v>
      </c>
    </row>
    <row r="1405" spans="2:11" x14ac:dyDescent="0.3">
      <c r="B1405" s="25">
        <v>10772</v>
      </c>
      <c r="C1405" s="25" t="s">
        <v>139</v>
      </c>
      <c r="D1405" s="26">
        <v>43475</v>
      </c>
      <c r="E1405" s="25">
        <v>29</v>
      </c>
      <c r="F1405" s="33" t="str">
        <f>VLOOKUP(E1405,Products!$A:$I,2,0)</f>
        <v>Thüringer Rostbratwurst</v>
      </c>
      <c r="G1405" s="27">
        <v>123.79</v>
      </c>
      <c r="H1405" s="25">
        <v>18</v>
      </c>
      <c r="I1405" s="33">
        <f t="shared" si="21"/>
        <v>2228.2200000000003</v>
      </c>
      <c r="J1405" s="33" t="str">
        <f>VLOOKUP(C1405,Customers!$A:$H,2,0)</f>
        <v>Lehmanns Marktstand</v>
      </c>
      <c r="K1405" s="33" t="str">
        <f>VLOOKUP(C1405,Customers!$A:$H,6,0)</f>
        <v>Germany</v>
      </c>
    </row>
    <row r="1406" spans="2:11" x14ac:dyDescent="0.3">
      <c r="B1406" s="25">
        <v>10772</v>
      </c>
      <c r="C1406" s="25" t="s">
        <v>139</v>
      </c>
      <c r="D1406" s="26">
        <v>43475</v>
      </c>
      <c r="E1406" s="25">
        <v>59</v>
      </c>
      <c r="F1406" s="33" t="str">
        <f>VLOOKUP(E1406,Products!$A:$I,2,0)</f>
        <v>Raclette Courdavault</v>
      </c>
      <c r="G1406" s="27">
        <v>55</v>
      </c>
      <c r="H1406" s="25">
        <v>25</v>
      </c>
      <c r="I1406" s="33">
        <f t="shared" si="21"/>
        <v>1375</v>
      </c>
      <c r="J1406" s="33" t="str">
        <f>VLOOKUP(C1406,Customers!$A:$H,2,0)</f>
        <v>Lehmanns Marktstand</v>
      </c>
      <c r="K1406" s="33" t="str">
        <f>VLOOKUP(C1406,Customers!$A:$H,6,0)</f>
        <v>Germany</v>
      </c>
    </row>
    <row r="1407" spans="2:11" x14ac:dyDescent="0.3">
      <c r="B1407" s="25">
        <v>10773</v>
      </c>
      <c r="C1407" s="25" t="s">
        <v>122</v>
      </c>
      <c r="D1407" s="26">
        <v>43476</v>
      </c>
      <c r="E1407" s="25">
        <v>17</v>
      </c>
      <c r="F1407" s="33" t="str">
        <f>VLOOKUP(E1407,Products!$A:$I,2,0)</f>
        <v>Alice Mutton</v>
      </c>
      <c r="G1407" s="27">
        <v>39</v>
      </c>
      <c r="H1407" s="25">
        <v>33</v>
      </c>
      <c r="I1407" s="33">
        <f t="shared" si="21"/>
        <v>1287</v>
      </c>
      <c r="J1407" s="33" t="str">
        <f>VLOOKUP(C1407,Customers!$A:$H,2,0)</f>
        <v>Ernst Handel</v>
      </c>
      <c r="K1407" s="33" t="str">
        <f>VLOOKUP(C1407,Customers!$A:$H,6,0)</f>
        <v>Austria</v>
      </c>
    </row>
    <row r="1408" spans="2:11" x14ac:dyDescent="0.3">
      <c r="B1408" s="25">
        <v>10773</v>
      </c>
      <c r="C1408" s="25" t="s">
        <v>122</v>
      </c>
      <c r="D1408" s="26">
        <v>43476</v>
      </c>
      <c r="E1408" s="25">
        <v>31</v>
      </c>
      <c r="F1408" s="33" t="str">
        <f>VLOOKUP(E1408,Products!$A:$I,2,0)</f>
        <v>Gorgonzola Telino</v>
      </c>
      <c r="G1408" s="27">
        <v>12.5</v>
      </c>
      <c r="H1408" s="25">
        <v>70</v>
      </c>
      <c r="I1408" s="33">
        <f t="shared" si="21"/>
        <v>875</v>
      </c>
      <c r="J1408" s="33" t="str">
        <f>VLOOKUP(C1408,Customers!$A:$H,2,0)</f>
        <v>Ernst Handel</v>
      </c>
      <c r="K1408" s="33" t="str">
        <f>VLOOKUP(C1408,Customers!$A:$H,6,0)</f>
        <v>Austria</v>
      </c>
    </row>
    <row r="1409" spans="2:11" x14ac:dyDescent="0.3">
      <c r="B1409" s="25">
        <v>10773</v>
      </c>
      <c r="C1409" s="25" t="s">
        <v>122</v>
      </c>
      <c r="D1409" s="26">
        <v>43476</v>
      </c>
      <c r="E1409" s="25">
        <v>75</v>
      </c>
      <c r="F1409" s="33" t="str">
        <f>VLOOKUP(E1409,Products!$A:$I,2,0)</f>
        <v>Rhönbräu Klosterbier</v>
      </c>
      <c r="G1409" s="27">
        <v>7.75</v>
      </c>
      <c r="H1409" s="25">
        <v>7</v>
      </c>
      <c r="I1409" s="33">
        <f t="shared" si="21"/>
        <v>54.25</v>
      </c>
      <c r="J1409" s="33" t="str">
        <f>VLOOKUP(C1409,Customers!$A:$H,2,0)</f>
        <v>Ernst Handel</v>
      </c>
      <c r="K1409" s="33" t="str">
        <f>VLOOKUP(C1409,Customers!$A:$H,6,0)</f>
        <v>Austria</v>
      </c>
    </row>
    <row r="1410" spans="2:11" x14ac:dyDescent="0.3">
      <c r="B1410" s="25">
        <v>10774</v>
      </c>
      <c r="C1410" s="25" t="s">
        <v>127</v>
      </c>
      <c r="D1410" s="26">
        <v>43476</v>
      </c>
      <c r="E1410" s="25">
        <v>31</v>
      </c>
      <c r="F1410" s="33" t="str">
        <f>VLOOKUP(E1410,Products!$A:$I,2,0)</f>
        <v>Gorgonzola Telino</v>
      </c>
      <c r="G1410" s="27">
        <v>12.5</v>
      </c>
      <c r="H1410" s="25">
        <v>2</v>
      </c>
      <c r="I1410" s="33">
        <f t="shared" si="21"/>
        <v>25</v>
      </c>
      <c r="J1410" s="33" t="str">
        <f>VLOOKUP(C1410,Customers!$A:$H,2,0)</f>
        <v>Folk och fä HB</v>
      </c>
      <c r="K1410" s="33" t="str">
        <f>VLOOKUP(C1410,Customers!$A:$H,6,0)</f>
        <v>Sweden</v>
      </c>
    </row>
    <row r="1411" spans="2:11" x14ac:dyDescent="0.3">
      <c r="B1411" s="25">
        <v>10774</v>
      </c>
      <c r="C1411" s="25" t="s">
        <v>127</v>
      </c>
      <c r="D1411" s="26">
        <v>43476</v>
      </c>
      <c r="E1411" s="25">
        <v>66</v>
      </c>
      <c r="F1411" s="33" t="str">
        <f>VLOOKUP(E1411,Products!$A:$I,2,0)</f>
        <v>Louisiana Hot Spiced Okra</v>
      </c>
      <c r="G1411" s="27">
        <v>17</v>
      </c>
      <c r="H1411" s="25">
        <v>50</v>
      </c>
      <c r="I1411" s="33">
        <f t="shared" si="21"/>
        <v>850</v>
      </c>
      <c r="J1411" s="33" t="str">
        <f>VLOOKUP(C1411,Customers!$A:$H,2,0)</f>
        <v>Folk och fä HB</v>
      </c>
      <c r="K1411" s="33" t="str">
        <f>VLOOKUP(C1411,Customers!$A:$H,6,0)</f>
        <v>Sweden</v>
      </c>
    </row>
    <row r="1412" spans="2:11" x14ac:dyDescent="0.3">
      <c r="B1412" s="25">
        <v>10775</v>
      </c>
      <c r="C1412" s="25" t="s">
        <v>197</v>
      </c>
      <c r="D1412" s="26">
        <v>43477</v>
      </c>
      <c r="E1412" s="25">
        <v>10</v>
      </c>
      <c r="F1412" s="33" t="str">
        <f>VLOOKUP(E1412,Products!$A:$I,2,0)</f>
        <v>Ikura</v>
      </c>
      <c r="G1412" s="27">
        <v>31</v>
      </c>
      <c r="H1412" s="25">
        <v>6</v>
      </c>
      <c r="I1412" s="33">
        <f t="shared" si="21"/>
        <v>186</v>
      </c>
      <c r="J1412" s="33" t="str">
        <f>VLOOKUP(C1412,Customers!$A:$H,2,0)</f>
        <v>The Cracker Box</v>
      </c>
      <c r="K1412" s="33" t="str">
        <f>VLOOKUP(C1412,Customers!$A:$H,6,0)</f>
        <v>USA</v>
      </c>
    </row>
    <row r="1413" spans="2:11" x14ac:dyDescent="0.3">
      <c r="B1413" s="25">
        <v>10775</v>
      </c>
      <c r="C1413" s="25" t="s">
        <v>197</v>
      </c>
      <c r="D1413" s="26">
        <v>43477</v>
      </c>
      <c r="E1413" s="25">
        <v>67</v>
      </c>
      <c r="F1413" s="33" t="str">
        <f>VLOOKUP(E1413,Products!$A:$I,2,0)</f>
        <v>Laughing Lumberjack Lager</v>
      </c>
      <c r="G1413" s="27">
        <v>14</v>
      </c>
      <c r="H1413" s="25">
        <v>3</v>
      </c>
      <c r="I1413" s="33">
        <f t="shared" si="21"/>
        <v>42</v>
      </c>
      <c r="J1413" s="33" t="str">
        <f>VLOOKUP(C1413,Customers!$A:$H,2,0)</f>
        <v>The Cracker Box</v>
      </c>
      <c r="K1413" s="33" t="str">
        <f>VLOOKUP(C1413,Customers!$A:$H,6,0)</f>
        <v>USA</v>
      </c>
    </row>
    <row r="1414" spans="2:11" x14ac:dyDescent="0.3">
      <c r="B1414" s="25">
        <v>10776</v>
      </c>
      <c r="C1414" s="25" t="s">
        <v>122</v>
      </c>
      <c r="D1414" s="26">
        <v>43480</v>
      </c>
      <c r="E1414" s="25">
        <v>31</v>
      </c>
      <c r="F1414" s="33" t="str">
        <f>VLOOKUP(E1414,Products!$A:$I,2,0)</f>
        <v>Gorgonzola Telino</v>
      </c>
      <c r="G1414" s="27">
        <v>12.5</v>
      </c>
      <c r="H1414" s="25">
        <v>16</v>
      </c>
      <c r="I1414" s="33">
        <f t="shared" si="21"/>
        <v>200</v>
      </c>
      <c r="J1414" s="33" t="str">
        <f>VLOOKUP(C1414,Customers!$A:$H,2,0)</f>
        <v>Ernst Handel</v>
      </c>
      <c r="K1414" s="33" t="str">
        <f>VLOOKUP(C1414,Customers!$A:$H,6,0)</f>
        <v>Austria</v>
      </c>
    </row>
    <row r="1415" spans="2:11" x14ac:dyDescent="0.3">
      <c r="B1415" s="25">
        <v>10776</v>
      </c>
      <c r="C1415" s="25" t="s">
        <v>122</v>
      </c>
      <c r="D1415" s="26">
        <v>43480</v>
      </c>
      <c r="E1415" s="25">
        <v>42</v>
      </c>
      <c r="F1415" s="33" t="str">
        <f>VLOOKUP(E1415,Products!$A:$I,2,0)</f>
        <v>Singaporean Hokkien Fried Mee</v>
      </c>
      <c r="G1415" s="27">
        <v>14</v>
      </c>
      <c r="H1415" s="25">
        <v>12</v>
      </c>
      <c r="I1415" s="33">
        <f t="shared" si="21"/>
        <v>168</v>
      </c>
      <c r="J1415" s="33" t="str">
        <f>VLOOKUP(C1415,Customers!$A:$H,2,0)</f>
        <v>Ernst Handel</v>
      </c>
      <c r="K1415" s="33" t="str">
        <f>VLOOKUP(C1415,Customers!$A:$H,6,0)</f>
        <v>Austria</v>
      </c>
    </row>
    <row r="1416" spans="2:11" x14ac:dyDescent="0.3">
      <c r="B1416" s="25">
        <v>10776</v>
      </c>
      <c r="C1416" s="25" t="s">
        <v>122</v>
      </c>
      <c r="D1416" s="26">
        <v>43480</v>
      </c>
      <c r="E1416" s="25">
        <v>45</v>
      </c>
      <c r="F1416" s="33" t="str">
        <f>VLOOKUP(E1416,Products!$A:$I,2,0)</f>
        <v>Rřgede sild</v>
      </c>
      <c r="G1416" s="27">
        <v>9.5</v>
      </c>
      <c r="H1416" s="25">
        <v>27</v>
      </c>
      <c r="I1416" s="33">
        <f t="shared" si="21"/>
        <v>256.5</v>
      </c>
      <c r="J1416" s="33" t="str">
        <f>VLOOKUP(C1416,Customers!$A:$H,2,0)</f>
        <v>Ernst Handel</v>
      </c>
      <c r="K1416" s="33" t="str">
        <f>VLOOKUP(C1416,Customers!$A:$H,6,0)</f>
        <v>Austria</v>
      </c>
    </row>
    <row r="1417" spans="2:11" x14ac:dyDescent="0.3">
      <c r="B1417" s="25">
        <v>10776</v>
      </c>
      <c r="C1417" s="25" t="s">
        <v>122</v>
      </c>
      <c r="D1417" s="26">
        <v>43480</v>
      </c>
      <c r="E1417" s="25">
        <v>51</v>
      </c>
      <c r="F1417" s="33" t="str">
        <f>VLOOKUP(E1417,Products!$A:$I,2,0)</f>
        <v>Manjimup Dried Apples</v>
      </c>
      <c r="G1417" s="27">
        <v>53</v>
      </c>
      <c r="H1417" s="25">
        <v>120</v>
      </c>
      <c r="I1417" s="33">
        <f t="shared" si="21"/>
        <v>6360</v>
      </c>
      <c r="J1417" s="33" t="str">
        <f>VLOOKUP(C1417,Customers!$A:$H,2,0)</f>
        <v>Ernst Handel</v>
      </c>
      <c r="K1417" s="33" t="str">
        <f>VLOOKUP(C1417,Customers!$A:$H,6,0)</f>
        <v>Austria</v>
      </c>
    </row>
    <row r="1418" spans="2:11" x14ac:dyDescent="0.3">
      <c r="B1418" s="25">
        <v>10777</v>
      </c>
      <c r="C1418" s="25" t="s">
        <v>184</v>
      </c>
      <c r="D1418" s="26">
        <v>43480</v>
      </c>
      <c r="E1418" s="25">
        <v>42</v>
      </c>
      <c r="F1418" s="33" t="str">
        <f>VLOOKUP(E1418,Products!$A:$I,2,0)</f>
        <v>Singaporean Hokkien Fried Mee</v>
      </c>
      <c r="G1418" s="27">
        <v>14</v>
      </c>
      <c r="H1418" s="25">
        <v>20</v>
      </c>
      <c r="I1418" s="33">
        <f t="shared" si="21"/>
        <v>280</v>
      </c>
      <c r="J1418" s="33" t="str">
        <f>VLOOKUP(C1418,Customers!$A:$H,2,0)</f>
        <v>Gourmet Lanchonetes</v>
      </c>
      <c r="K1418" s="33" t="str">
        <f>VLOOKUP(C1418,Customers!$A:$H,6,0)</f>
        <v>Brazil</v>
      </c>
    </row>
    <row r="1419" spans="2:11" x14ac:dyDescent="0.3">
      <c r="B1419" s="25">
        <v>10778</v>
      </c>
      <c r="C1419" s="25" t="s">
        <v>138</v>
      </c>
      <c r="D1419" s="26">
        <v>43481</v>
      </c>
      <c r="E1419" s="25">
        <v>41</v>
      </c>
      <c r="F1419" s="33" t="str">
        <f>VLOOKUP(E1419,Products!$A:$I,2,0)</f>
        <v>Jack's New England Clam Chowder</v>
      </c>
      <c r="G1419" s="27">
        <v>9.65</v>
      </c>
      <c r="H1419" s="25">
        <v>10</v>
      </c>
      <c r="I1419" s="33">
        <f t="shared" si="21"/>
        <v>96.5</v>
      </c>
      <c r="J1419" s="33" t="str">
        <f>VLOOKUP(C1419,Customers!$A:$H,2,0)</f>
        <v>Berglunds snabbköp</v>
      </c>
      <c r="K1419" s="33" t="str">
        <f>VLOOKUP(C1419,Customers!$A:$H,6,0)</f>
        <v>Sweden</v>
      </c>
    </row>
    <row r="1420" spans="2:11" x14ac:dyDescent="0.3">
      <c r="B1420" s="25">
        <v>10779</v>
      </c>
      <c r="C1420" s="25" t="s">
        <v>137</v>
      </c>
      <c r="D1420" s="26">
        <v>43481</v>
      </c>
      <c r="E1420" s="25">
        <v>16</v>
      </c>
      <c r="F1420" s="33" t="str">
        <f>VLOOKUP(E1420,Products!$A:$I,2,0)</f>
        <v>Pavlova</v>
      </c>
      <c r="G1420" s="27">
        <v>17.45</v>
      </c>
      <c r="H1420" s="25">
        <v>20</v>
      </c>
      <c r="I1420" s="33">
        <f t="shared" si="21"/>
        <v>349</v>
      </c>
      <c r="J1420" s="33" t="str">
        <f>VLOOKUP(C1420,Customers!$A:$H,2,0)</f>
        <v>Morgenstern Gesundkost</v>
      </c>
      <c r="K1420" s="33" t="str">
        <f>VLOOKUP(C1420,Customers!$A:$H,6,0)</f>
        <v>Germany</v>
      </c>
    </row>
    <row r="1421" spans="2:11" x14ac:dyDescent="0.3">
      <c r="B1421" s="25">
        <v>10779</v>
      </c>
      <c r="C1421" s="25" t="s">
        <v>137</v>
      </c>
      <c r="D1421" s="26">
        <v>43481</v>
      </c>
      <c r="E1421" s="25">
        <v>62</v>
      </c>
      <c r="F1421" s="33" t="str">
        <f>VLOOKUP(E1421,Products!$A:$I,2,0)</f>
        <v>Tarte au sucre</v>
      </c>
      <c r="G1421" s="27">
        <v>49.3</v>
      </c>
      <c r="H1421" s="25">
        <v>20</v>
      </c>
      <c r="I1421" s="33">
        <f t="shared" si="21"/>
        <v>986</v>
      </c>
      <c r="J1421" s="33" t="str">
        <f>VLOOKUP(C1421,Customers!$A:$H,2,0)</f>
        <v>Morgenstern Gesundkost</v>
      </c>
      <c r="K1421" s="33" t="str">
        <f>VLOOKUP(C1421,Customers!$A:$H,6,0)</f>
        <v>Germany</v>
      </c>
    </row>
    <row r="1422" spans="2:11" x14ac:dyDescent="0.3">
      <c r="B1422" s="25">
        <v>10780</v>
      </c>
      <c r="C1422" s="25" t="s">
        <v>141</v>
      </c>
      <c r="D1422" s="26">
        <v>43481</v>
      </c>
      <c r="E1422" s="25">
        <v>70</v>
      </c>
      <c r="F1422" s="33" t="str">
        <f>VLOOKUP(E1422,Products!$A:$I,2,0)</f>
        <v>Outback Lager</v>
      </c>
      <c r="G1422" s="27">
        <v>15</v>
      </c>
      <c r="H1422" s="25">
        <v>35</v>
      </c>
      <c r="I1422" s="33">
        <f t="shared" si="21"/>
        <v>525</v>
      </c>
      <c r="J1422" s="33" t="str">
        <f>VLOOKUP(C1422,Customers!$A:$H,2,0)</f>
        <v>LILA-Supermercado</v>
      </c>
      <c r="K1422" s="33" t="str">
        <f>VLOOKUP(C1422,Customers!$A:$H,6,0)</f>
        <v>Venezuela</v>
      </c>
    </row>
    <row r="1423" spans="2:11" x14ac:dyDescent="0.3">
      <c r="B1423" s="25">
        <v>10780</v>
      </c>
      <c r="C1423" s="25" t="s">
        <v>141</v>
      </c>
      <c r="D1423" s="26">
        <v>43481</v>
      </c>
      <c r="E1423" s="25">
        <v>77</v>
      </c>
      <c r="F1423" s="33" t="str">
        <f>VLOOKUP(E1423,Products!$A:$I,2,0)</f>
        <v>Original Frankfurter grüne Soße</v>
      </c>
      <c r="G1423" s="27">
        <v>13</v>
      </c>
      <c r="H1423" s="25">
        <v>15</v>
      </c>
      <c r="I1423" s="33">
        <f t="shared" si="21"/>
        <v>195</v>
      </c>
      <c r="J1423" s="33" t="str">
        <f>VLOOKUP(C1423,Customers!$A:$H,2,0)</f>
        <v>LILA-Supermercado</v>
      </c>
      <c r="K1423" s="33" t="str">
        <f>VLOOKUP(C1423,Customers!$A:$H,6,0)</f>
        <v>Venezuela</v>
      </c>
    </row>
    <row r="1424" spans="2:11" x14ac:dyDescent="0.3">
      <c r="B1424" s="25">
        <v>10781</v>
      </c>
      <c r="C1424" s="25" t="s">
        <v>129</v>
      </c>
      <c r="D1424" s="26">
        <v>43482</v>
      </c>
      <c r="E1424" s="25">
        <v>54</v>
      </c>
      <c r="F1424" s="33" t="str">
        <f>VLOOKUP(E1424,Products!$A:$I,2,0)</f>
        <v>Tourtičre</v>
      </c>
      <c r="G1424" s="27">
        <v>7.45</v>
      </c>
      <c r="H1424" s="25">
        <v>3</v>
      </c>
      <c r="I1424" s="33">
        <f t="shared" si="21"/>
        <v>22.35</v>
      </c>
      <c r="J1424" s="33" t="str">
        <f>VLOOKUP(C1424,Customers!$A:$H,2,0)</f>
        <v>Wartian Herkku</v>
      </c>
      <c r="K1424" s="33" t="str">
        <f>VLOOKUP(C1424,Customers!$A:$H,6,0)</f>
        <v>Finland</v>
      </c>
    </row>
    <row r="1425" spans="2:11" x14ac:dyDescent="0.3">
      <c r="B1425" s="25">
        <v>10781</v>
      </c>
      <c r="C1425" s="25" t="s">
        <v>129</v>
      </c>
      <c r="D1425" s="26">
        <v>43482</v>
      </c>
      <c r="E1425" s="25">
        <v>56</v>
      </c>
      <c r="F1425" s="33" t="str">
        <f>VLOOKUP(E1425,Products!$A:$I,2,0)</f>
        <v>Gnocchi di nonna Alice</v>
      </c>
      <c r="G1425" s="27">
        <v>38</v>
      </c>
      <c r="H1425" s="25">
        <v>20</v>
      </c>
      <c r="I1425" s="33">
        <f t="shared" si="21"/>
        <v>760</v>
      </c>
      <c r="J1425" s="33" t="str">
        <f>VLOOKUP(C1425,Customers!$A:$H,2,0)</f>
        <v>Wartian Herkku</v>
      </c>
      <c r="K1425" s="33" t="str">
        <f>VLOOKUP(C1425,Customers!$A:$H,6,0)</f>
        <v>Finland</v>
      </c>
    </row>
    <row r="1426" spans="2:11" x14ac:dyDescent="0.3">
      <c r="B1426" s="25">
        <v>10781</v>
      </c>
      <c r="C1426" s="25" t="s">
        <v>129</v>
      </c>
      <c r="D1426" s="26">
        <v>43482</v>
      </c>
      <c r="E1426" s="25">
        <v>74</v>
      </c>
      <c r="F1426" s="33" t="str">
        <f>VLOOKUP(E1426,Products!$A:$I,2,0)</f>
        <v>Longlife Tofu</v>
      </c>
      <c r="G1426" s="27">
        <v>10</v>
      </c>
      <c r="H1426" s="25">
        <v>35</v>
      </c>
      <c r="I1426" s="33">
        <f t="shared" si="21"/>
        <v>350</v>
      </c>
      <c r="J1426" s="33" t="str">
        <f>VLOOKUP(C1426,Customers!$A:$H,2,0)</f>
        <v>Wartian Herkku</v>
      </c>
      <c r="K1426" s="33" t="str">
        <f>VLOOKUP(C1426,Customers!$A:$H,6,0)</f>
        <v>Finland</v>
      </c>
    </row>
    <row r="1427" spans="2:11" x14ac:dyDescent="0.3">
      <c r="B1427" s="25">
        <v>10782</v>
      </c>
      <c r="C1427" s="25" t="s">
        <v>191</v>
      </c>
      <c r="D1427" s="26">
        <v>43482</v>
      </c>
      <c r="E1427" s="25">
        <v>31</v>
      </c>
      <c r="F1427" s="33" t="str">
        <f>VLOOKUP(E1427,Products!$A:$I,2,0)</f>
        <v>Gorgonzola Telino</v>
      </c>
      <c r="G1427" s="27">
        <v>12.5</v>
      </c>
      <c r="H1427" s="25">
        <v>1</v>
      </c>
      <c r="I1427" s="33">
        <f t="shared" si="21"/>
        <v>12.5</v>
      </c>
      <c r="J1427" s="33" t="str">
        <f>VLOOKUP(C1427,Customers!$A:$H,2,0)</f>
        <v>Cactus Comidas para llevar</v>
      </c>
      <c r="K1427" s="33" t="str">
        <f>VLOOKUP(C1427,Customers!$A:$H,6,0)</f>
        <v>Argentina</v>
      </c>
    </row>
    <row r="1428" spans="2:11" x14ac:dyDescent="0.3">
      <c r="B1428" s="25">
        <v>10783</v>
      </c>
      <c r="C1428" s="25" t="s">
        <v>115</v>
      </c>
      <c r="D1428" s="26">
        <v>43483</v>
      </c>
      <c r="E1428" s="25">
        <v>31</v>
      </c>
      <c r="F1428" s="33" t="str">
        <f>VLOOKUP(E1428,Products!$A:$I,2,0)</f>
        <v>Gorgonzola Telino</v>
      </c>
      <c r="G1428" s="27">
        <v>12.5</v>
      </c>
      <c r="H1428" s="25">
        <v>10</v>
      </c>
      <c r="I1428" s="33">
        <f t="shared" si="21"/>
        <v>125</v>
      </c>
      <c r="J1428" s="33" t="str">
        <f>VLOOKUP(C1428,Customers!$A:$H,2,0)</f>
        <v>Hanari Carnes</v>
      </c>
      <c r="K1428" s="33" t="str">
        <f>VLOOKUP(C1428,Customers!$A:$H,6,0)</f>
        <v>Brazil</v>
      </c>
    </row>
    <row r="1429" spans="2:11" x14ac:dyDescent="0.3">
      <c r="B1429" s="25">
        <v>10783</v>
      </c>
      <c r="C1429" s="25" t="s">
        <v>115</v>
      </c>
      <c r="D1429" s="26">
        <v>43483</v>
      </c>
      <c r="E1429" s="25">
        <v>38</v>
      </c>
      <c r="F1429" s="33" t="str">
        <f>VLOOKUP(E1429,Products!$A:$I,2,0)</f>
        <v>Côte de Blaye</v>
      </c>
      <c r="G1429" s="27">
        <v>263.5</v>
      </c>
      <c r="H1429" s="25">
        <v>5</v>
      </c>
      <c r="I1429" s="33">
        <f t="shared" si="21"/>
        <v>1317.5</v>
      </c>
      <c r="J1429" s="33" t="str">
        <f>VLOOKUP(C1429,Customers!$A:$H,2,0)</f>
        <v>Hanari Carnes</v>
      </c>
      <c r="K1429" s="33" t="str">
        <f>VLOOKUP(C1429,Customers!$A:$H,6,0)</f>
        <v>Brazil</v>
      </c>
    </row>
    <row r="1430" spans="2:11" x14ac:dyDescent="0.3">
      <c r="B1430" s="25">
        <v>10784</v>
      </c>
      <c r="C1430" s="25" t="s">
        <v>135</v>
      </c>
      <c r="D1430" s="26">
        <v>43483</v>
      </c>
      <c r="E1430" s="25">
        <v>36</v>
      </c>
      <c r="F1430" s="33" t="str">
        <f>VLOOKUP(E1430,Products!$A:$I,2,0)</f>
        <v>Inlagd Sill</v>
      </c>
      <c r="G1430" s="27">
        <v>19</v>
      </c>
      <c r="H1430" s="25">
        <v>30</v>
      </c>
      <c r="I1430" s="33">
        <f t="shared" si="21"/>
        <v>570</v>
      </c>
      <c r="J1430" s="33" t="str">
        <f>VLOOKUP(C1430,Customers!$A:$H,2,0)</f>
        <v>Magazzini Alimentari Riuniti</v>
      </c>
      <c r="K1430" s="33" t="str">
        <f>VLOOKUP(C1430,Customers!$A:$H,6,0)</f>
        <v>Italy</v>
      </c>
    </row>
    <row r="1431" spans="2:11" x14ac:dyDescent="0.3">
      <c r="B1431" s="25">
        <v>10784</v>
      </c>
      <c r="C1431" s="25" t="s">
        <v>135</v>
      </c>
      <c r="D1431" s="26">
        <v>43483</v>
      </c>
      <c r="E1431" s="25">
        <v>39</v>
      </c>
      <c r="F1431" s="33" t="str">
        <f>VLOOKUP(E1431,Products!$A:$I,2,0)</f>
        <v>Chartreuse verte</v>
      </c>
      <c r="G1431" s="27">
        <v>18</v>
      </c>
      <c r="H1431" s="25">
        <v>2</v>
      </c>
      <c r="I1431" s="33">
        <f t="shared" si="21"/>
        <v>36</v>
      </c>
      <c r="J1431" s="33" t="str">
        <f>VLOOKUP(C1431,Customers!$A:$H,2,0)</f>
        <v>Magazzini Alimentari Riuniti</v>
      </c>
      <c r="K1431" s="33" t="str">
        <f>VLOOKUP(C1431,Customers!$A:$H,6,0)</f>
        <v>Italy</v>
      </c>
    </row>
    <row r="1432" spans="2:11" x14ac:dyDescent="0.3">
      <c r="B1432" s="25">
        <v>10784</v>
      </c>
      <c r="C1432" s="25" t="s">
        <v>135</v>
      </c>
      <c r="D1432" s="26">
        <v>43483</v>
      </c>
      <c r="E1432" s="25">
        <v>72</v>
      </c>
      <c r="F1432" s="33" t="str">
        <f>VLOOKUP(E1432,Products!$A:$I,2,0)</f>
        <v>Mozzarella di Giovanni</v>
      </c>
      <c r="G1432" s="27">
        <v>34.799999999999997</v>
      </c>
      <c r="H1432" s="25">
        <v>30</v>
      </c>
      <c r="I1432" s="33">
        <f t="shared" si="21"/>
        <v>1044</v>
      </c>
      <c r="J1432" s="33" t="str">
        <f>VLOOKUP(C1432,Customers!$A:$H,2,0)</f>
        <v>Magazzini Alimentari Riuniti</v>
      </c>
      <c r="K1432" s="33" t="str">
        <f>VLOOKUP(C1432,Customers!$A:$H,6,0)</f>
        <v>Italy</v>
      </c>
    </row>
    <row r="1433" spans="2:11" x14ac:dyDescent="0.3">
      <c r="B1433" s="25">
        <v>10785</v>
      </c>
      <c r="C1433" s="25" t="s">
        <v>131</v>
      </c>
      <c r="D1433" s="26">
        <v>43483</v>
      </c>
      <c r="E1433" s="25">
        <v>10</v>
      </c>
      <c r="F1433" s="33" t="str">
        <f>VLOOKUP(E1433,Products!$A:$I,2,0)</f>
        <v>Ikura</v>
      </c>
      <c r="G1433" s="27">
        <v>31</v>
      </c>
      <c r="H1433" s="25">
        <v>10</v>
      </c>
      <c r="I1433" s="33">
        <f t="shared" si="21"/>
        <v>310</v>
      </c>
      <c r="J1433" s="33" t="str">
        <f>VLOOKUP(C1433,Customers!$A:$H,2,0)</f>
        <v>GROSELLA-Restaurante</v>
      </c>
      <c r="K1433" s="33" t="str">
        <f>VLOOKUP(C1433,Customers!$A:$H,6,0)</f>
        <v>Venezuela</v>
      </c>
    </row>
    <row r="1434" spans="2:11" x14ac:dyDescent="0.3">
      <c r="B1434" s="25">
        <v>10785</v>
      </c>
      <c r="C1434" s="25" t="s">
        <v>131</v>
      </c>
      <c r="D1434" s="26">
        <v>43483</v>
      </c>
      <c r="E1434" s="25">
        <v>75</v>
      </c>
      <c r="F1434" s="33" t="str">
        <f>VLOOKUP(E1434,Products!$A:$I,2,0)</f>
        <v>Rhönbräu Klosterbier</v>
      </c>
      <c r="G1434" s="27">
        <v>7.75</v>
      </c>
      <c r="H1434" s="25">
        <v>10</v>
      </c>
      <c r="I1434" s="33">
        <f t="shared" si="21"/>
        <v>77.5</v>
      </c>
      <c r="J1434" s="33" t="str">
        <f>VLOOKUP(C1434,Customers!$A:$H,2,0)</f>
        <v>GROSELLA-Restaurante</v>
      </c>
      <c r="K1434" s="33" t="str">
        <f>VLOOKUP(C1434,Customers!$A:$H,6,0)</f>
        <v>Venezuela</v>
      </c>
    </row>
    <row r="1435" spans="2:11" x14ac:dyDescent="0.3">
      <c r="B1435" s="25">
        <v>10786</v>
      </c>
      <c r="C1435" s="25" t="s">
        <v>175</v>
      </c>
      <c r="D1435" s="26">
        <v>43484</v>
      </c>
      <c r="E1435" s="25">
        <v>8</v>
      </c>
      <c r="F1435" s="33" t="str">
        <f>VLOOKUP(E1435,Products!$A:$I,2,0)</f>
        <v>Northwoods Cranberry Sauce</v>
      </c>
      <c r="G1435" s="27">
        <v>40</v>
      </c>
      <c r="H1435" s="25">
        <v>30</v>
      </c>
      <c r="I1435" s="33">
        <f t="shared" ref="I1435:I1498" si="22">G1435*H1435</f>
        <v>1200</v>
      </c>
      <c r="J1435" s="33" t="str">
        <f>VLOOKUP(C1435,Customers!$A:$H,2,0)</f>
        <v>Queen Cozinha</v>
      </c>
      <c r="K1435" s="33" t="str">
        <f>VLOOKUP(C1435,Customers!$A:$H,6,0)</f>
        <v>Brazil</v>
      </c>
    </row>
    <row r="1436" spans="2:11" x14ac:dyDescent="0.3">
      <c r="B1436" s="25">
        <v>10786</v>
      </c>
      <c r="C1436" s="25" t="s">
        <v>175</v>
      </c>
      <c r="D1436" s="26">
        <v>43484</v>
      </c>
      <c r="E1436" s="25">
        <v>30</v>
      </c>
      <c r="F1436" s="33" t="str">
        <f>VLOOKUP(E1436,Products!$A:$I,2,0)</f>
        <v>Nord-Ost Matjeshering</v>
      </c>
      <c r="G1436" s="27">
        <v>25.89</v>
      </c>
      <c r="H1436" s="25">
        <v>15</v>
      </c>
      <c r="I1436" s="33">
        <f t="shared" si="22"/>
        <v>388.35</v>
      </c>
      <c r="J1436" s="33" t="str">
        <f>VLOOKUP(C1436,Customers!$A:$H,2,0)</f>
        <v>Queen Cozinha</v>
      </c>
      <c r="K1436" s="33" t="str">
        <f>VLOOKUP(C1436,Customers!$A:$H,6,0)</f>
        <v>Brazil</v>
      </c>
    </row>
    <row r="1437" spans="2:11" x14ac:dyDescent="0.3">
      <c r="B1437" s="25">
        <v>10786</v>
      </c>
      <c r="C1437" s="25" t="s">
        <v>175</v>
      </c>
      <c r="D1437" s="26">
        <v>43484</v>
      </c>
      <c r="E1437" s="25">
        <v>75</v>
      </c>
      <c r="F1437" s="33" t="str">
        <f>VLOOKUP(E1437,Products!$A:$I,2,0)</f>
        <v>Rhönbräu Klosterbier</v>
      </c>
      <c r="G1437" s="27">
        <v>7.75</v>
      </c>
      <c r="H1437" s="25">
        <v>42</v>
      </c>
      <c r="I1437" s="33">
        <f t="shared" si="22"/>
        <v>325.5</v>
      </c>
      <c r="J1437" s="33" t="str">
        <f>VLOOKUP(C1437,Customers!$A:$H,2,0)</f>
        <v>Queen Cozinha</v>
      </c>
      <c r="K1437" s="33" t="str">
        <f>VLOOKUP(C1437,Customers!$A:$H,6,0)</f>
        <v>Brazil</v>
      </c>
    </row>
    <row r="1438" spans="2:11" x14ac:dyDescent="0.3">
      <c r="B1438" s="25">
        <v>10787</v>
      </c>
      <c r="C1438" s="25" t="s">
        <v>166</v>
      </c>
      <c r="D1438" s="26">
        <v>43484</v>
      </c>
      <c r="E1438" s="25">
        <v>2</v>
      </c>
      <c r="F1438" s="33" t="str">
        <f>VLOOKUP(E1438,Products!$A:$I,2,0)</f>
        <v>Chang</v>
      </c>
      <c r="G1438" s="27">
        <v>19</v>
      </c>
      <c r="H1438" s="25">
        <v>15</v>
      </c>
      <c r="I1438" s="33">
        <f t="shared" si="22"/>
        <v>285</v>
      </c>
      <c r="J1438" s="33" t="str">
        <f>VLOOKUP(C1438,Customers!$A:$H,2,0)</f>
        <v>La maison d'Asie</v>
      </c>
      <c r="K1438" s="33" t="str">
        <f>VLOOKUP(C1438,Customers!$A:$H,6,0)</f>
        <v>France</v>
      </c>
    </row>
    <row r="1439" spans="2:11" x14ac:dyDescent="0.3">
      <c r="B1439" s="25">
        <v>10787</v>
      </c>
      <c r="C1439" s="25" t="s">
        <v>166</v>
      </c>
      <c r="D1439" s="26">
        <v>43484</v>
      </c>
      <c r="E1439" s="25">
        <v>29</v>
      </c>
      <c r="F1439" s="33" t="str">
        <f>VLOOKUP(E1439,Products!$A:$I,2,0)</f>
        <v>Thüringer Rostbratwurst</v>
      </c>
      <c r="G1439" s="27">
        <v>123.79</v>
      </c>
      <c r="H1439" s="25">
        <v>20</v>
      </c>
      <c r="I1439" s="33">
        <f t="shared" si="22"/>
        <v>2475.8000000000002</v>
      </c>
      <c r="J1439" s="33" t="str">
        <f>VLOOKUP(C1439,Customers!$A:$H,2,0)</f>
        <v>La maison d'Asie</v>
      </c>
      <c r="K1439" s="33" t="str">
        <f>VLOOKUP(C1439,Customers!$A:$H,6,0)</f>
        <v>France</v>
      </c>
    </row>
    <row r="1440" spans="2:11" x14ac:dyDescent="0.3">
      <c r="B1440" s="25">
        <v>10788</v>
      </c>
      <c r="C1440" s="25" t="s">
        <v>134</v>
      </c>
      <c r="D1440" s="26">
        <v>43487</v>
      </c>
      <c r="E1440" s="25">
        <v>19</v>
      </c>
      <c r="F1440" s="33" t="str">
        <f>VLOOKUP(E1440,Products!$A:$I,2,0)</f>
        <v>Teatime Chocolate Biscuits</v>
      </c>
      <c r="G1440" s="27">
        <v>9.1999999999999993</v>
      </c>
      <c r="H1440" s="25">
        <v>50</v>
      </c>
      <c r="I1440" s="33">
        <f t="shared" si="22"/>
        <v>459.99999999999994</v>
      </c>
      <c r="J1440" s="33" t="str">
        <f>VLOOKUP(C1440,Customers!$A:$H,2,0)</f>
        <v>QUICK-Stop</v>
      </c>
      <c r="K1440" s="33" t="str">
        <f>VLOOKUP(C1440,Customers!$A:$H,6,0)</f>
        <v>Germany</v>
      </c>
    </row>
    <row r="1441" spans="2:11" x14ac:dyDescent="0.3">
      <c r="B1441" s="25">
        <v>10788</v>
      </c>
      <c r="C1441" s="25" t="s">
        <v>134</v>
      </c>
      <c r="D1441" s="26">
        <v>43487</v>
      </c>
      <c r="E1441" s="25">
        <v>75</v>
      </c>
      <c r="F1441" s="33" t="str">
        <f>VLOOKUP(E1441,Products!$A:$I,2,0)</f>
        <v>Rhönbräu Klosterbier</v>
      </c>
      <c r="G1441" s="27">
        <v>7.75</v>
      </c>
      <c r="H1441" s="25">
        <v>40</v>
      </c>
      <c r="I1441" s="33">
        <f t="shared" si="22"/>
        <v>310</v>
      </c>
      <c r="J1441" s="33" t="str">
        <f>VLOOKUP(C1441,Customers!$A:$H,2,0)</f>
        <v>QUICK-Stop</v>
      </c>
      <c r="K1441" s="33" t="str">
        <f>VLOOKUP(C1441,Customers!$A:$H,6,0)</f>
        <v>Germany</v>
      </c>
    </row>
    <row r="1442" spans="2:11" x14ac:dyDescent="0.3">
      <c r="B1442" s="25">
        <v>10789</v>
      </c>
      <c r="C1442" s="25" t="s">
        <v>181</v>
      </c>
      <c r="D1442" s="26">
        <v>43487</v>
      </c>
      <c r="E1442" s="25">
        <v>18</v>
      </c>
      <c r="F1442" s="33" t="str">
        <f>VLOOKUP(E1442,Products!$A:$I,2,0)</f>
        <v>Carnarvon Tigers</v>
      </c>
      <c r="G1442" s="27">
        <v>62.5</v>
      </c>
      <c r="H1442" s="25">
        <v>30</v>
      </c>
      <c r="I1442" s="33">
        <f t="shared" si="22"/>
        <v>1875</v>
      </c>
      <c r="J1442" s="33" t="str">
        <f>VLOOKUP(C1442,Customers!$A:$H,2,0)</f>
        <v>Folies gourmandes</v>
      </c>
      <c r="K1442" s="33" t="str">
        <f>VLOOKUP(C1442,Customers!$A:$H,6,0)</f>
        <v>France</v>
      </c>
    </row>
    <row r="1443" spans="2:11" x14ac:dyDescent="0.3">
      <c r="B1443" s="25">
        <v>10789</v>
      </c>
      <c r="C1443" s="25" t="s">
        <v>181</v>
      </c>
      <c r="D1443" s="26">
        <v>43487</v>
      </c>
      <c r="E1443" s="25">
        <v>35</v>
      </c>
      <c r="F1443" s="33" t="str">
        <f>VLOOKUP(E1443,Products!$A:$I,2,0)</f>
        <v>Steeleye Stout</v>
      </c>
      <c r="G1443" s="27">
        <v>18</v>
      </c>
      <c r="H1443" s="25">
        <v>15</v>
      </c>
      <c r="I1443" s="33">
        <f t="shared" si="22"/>
        <v>270</v>
      </c>
      <c r="J1443" s="33" t="str">
        <f>VLOOKUP(C1443,Customers!$A:$H,2,0)</f>
        <v>Folies gourmandes</v>
      </c>
      <c r="K1443" s="33" t="str">
        <f>VLOOKUP(C1443,Customers!$A:$H,6,0)</f>
        <v>France</v>
      </c>
    </row>
    <row r="1444" spans="2:11" x14ac:dyDescent="0.3">
      <c r="B1444" s="25">
        <v>10789</v>
      </c>
      <c r="C1444" s="25" t="s">
        <v>181</v>
      </c>
      <c r="D1444" s="26">
        <v>43487</v>
      </c>
      <c r="E1444" s="25">
        <v>63</v>
      </c>
      <c r="F1444" s="33" t="str">
        <f>VLOOKUP(E1444,Products!$A:$I,2,0)</f>
        <v>Vegie-spread</v>
      </c>
      <c r="G1444" s="27">
        <v>43.9</v>
      </c>
      <c r="H1444" s="25">
        <v>30</v>
      </c>
      <c r="I1444" s="33">
        <f t="shared" si="22"/>
        <v>1317</v>
      </c>
      <c r="J1444" s="33" t="str">
        <f>VLOOKUP(C1444,Customers!$A:$H,2,0)</f>
        <v>Folies gourmandes</v>
      </c>
      <c r="K1444" s="33" t="str">
        <f>VLOOKUP(C1444,Customers!$A:$H,6,0)</f>
        <v>France</v>
      </c>
    </row>
    <row r="1445" spans="2:11" x14ac:dyDescent="0.3">
      <c r="B1445" s="25">
        <v>10789</v>
      </c>
      <c r="C1445" s="25" t="s">
        <v>181</v>
      </c>
      <c r="D1445" s="26">
        <v>43487</v>
      </c>
      <c r="E1445" s="25">
        <v>68</v>
      </c>
      <c r="F1445" s="33" t="str">
        <f>VLOOKUP(E1445,Products!$A:$I,2,0)</f>
        <v>Scottish Longbreads</v>
      </c>
      <c r="G1445" s="27">
        <v>12.5</v>
      </c>
      <c r="H1445" s="25">
        <v>18</v>
      </c>
      <c r="I1445" s="33">
        <f t="shared" si="22"/>
        <v>225</v>
      </c>
      <c r="J1445" s="33" t="str">
        <f>VLOOKUP(C1445,Customers!$A:$H,2,0)</f>
        <v>Folies gourmandes</v>
      </c>
      <c r="K1445" s="33" t="str">
        <f>VLOOKUP(C1445,Customers!$A:$H,6,0)</f>
        <v>France</v>
      </c>
    </row>
    <row r="1446" spans="2:11" x14ac:dyDescent="0.3">
      <c r="B1446" s="25">
        <v>10790</v>
      </c>
      <c r="C1446" s="25" t="s">
        <v>184</v>
      </c>
      <c r="D1446" s="26">
        <v>43487</v>
      </c>
      <c r="E1446" s="25">
        <v>7</v>
      </c>
      <c r="F1446" s="33" t="str">
        <f>VLOOKUP(E1446,Products!$A:$I,2,0)</f>
        <v>Uncle Bob's Organic Dried Pears</v>
      </c>
      <c r="G1446" s="27">
        <v>30</v>
      </c>
      <c r="H1446" s="25">
        <v>3</v>
      </c>
      <c r="I1446" s="33">
        <f t="shared" si="22"/>
        <v>90</v>
      </c>
      <c r="J1446" s="33" t="str">
        <f>VLOOKUP(C1446,Customers!$A:$H,2,0)</f>
        <v>Gourmet Lanchonetes</v>
      </c>
      <c r="K1446" s="33" t="str">
        <f>VLOOKUP(C1446,Customers!$A:$H,6,0)</f>
        <v>Brazil</v>
      </c>
    </row>
    <row r="1447" spans="2:11" x14ac:dyDescent="0.3">
      <c r="B1447" s="25">
        <v>10790</v>
      </c>
      <c r="C1447" s="25" t="s">
        <v>184</v>
      </c>
      <c r="D1447" s="26">
        <v>43487</v>
      </c>
      <c r="E1447" s="25">
        <v>56</v>
      </c>
      <c r="F1447" s="33" t="str">
        <f>VLOOKUP(E1447,Products!$A:$I,2,0)</f>
        <v>Gnocchi di nonna Alice</v>
      </c>
      <c r="G1447" s="27">
        <v>38</v>
      </c>
      <c r="H1447" s="25">
        <v>20</v>
      </c>
      <c r="I1447" s="33">
        <f t="shared" si="22"/>
        <v>760</v>
      </c>
      <c r="J1447" s="33" t="str">
        <f>VLOOKUP(C1447,Customers!$A:$H,2,0)</f>
        <v>Gourmet Lanchonetes</v>
      </c>
      <c r="K1447" s="33" t="str">
        <f>VLOOKUP(C1447,Customers!$A:$H,6,0)</f>
        <v>Brazil</v>
      </c>
    </row>
    <row r="1448" spans="2:11" x14ac:dyDescent="0.3">
      <c r="B1448" s="25">
        <v>10791</v>
      </c>
      <c r="C1448" s="25" t="s">
        <v>130</v>
      </c>
      <c r="D1448" s="26">
        <v>43488</v>
      </c>
      <c r="E1448" s="25">
        <v>29</v>
      </c>
      <c r="F1448" s="33" t="str">
        <f>VLOOKUP(E1448,Products!$A:$I,2,0)</f>
        <v>Thüringer Rostbratwurst</v>
      </c>
      <c r="G1448" s="27">
        <v>123.79</v>
      </c>
      <c r="H1448" s="25">
        <v>14</v>
      </c>
      <c r="I1448" s="33">
        <f t="shared" si="22"/>
        <v>1733.0600000000002</v>
      </c>
      <c r="J1448" s="33" t="str">
        <f>VLOOKUP(C1448,Customers!$A:$H,2,0)</f>
        <v>Frankenversand</v>
      </c>
      <c r="K1448" s="33" t="str">
        <f>VLOOKUP(C1448,Customers!$A:$H,6,0)</f>
        <v>Germany</v>
      </c>
    </row>
    <row r="1449" spans="2:11" x14ac:dyDescent="0.3">
      <c r="B1449" s="25">
        <v>10791</v>
      </c>
      <c r="C1449" s="25" t="s">
        <v>130</v>
      </c>
      <c r="D1449" s="26">
        <v>43488</v>
      </c>
      <c r="E1449" s="25">
        <v>41</v>
      </c>
      <c r="F1449" s="33" t="str">
        <f>VLOOKUP(E1449,Products!$A:$I,2,0)</f>
        <v>Jack's New England Clam Chowder</v>
      </c>
      <c r="G1449" s="27">
        <v>9.65</v>
      </c>
      <c r="H1449" s="25">
        <v>20</v>
      </c>
      <c r="I1449" s="33">
        <f t="shared" si="22"/>
        <v>193</v>
      </c>
      <c r="J1449" s="33" t="str">
        <f>VLOOKUP(C1449,Customers!$A:$H,2,0)</f>
        <v>Frankenversand</v>
      </c>
      <c r="K1449" s="33" t="str">
        <f>VLOOKUP(C1449,Customers!$A:$H,6,0)</f>
        <v>Germany</v>
      </c>
    </row>
    <row r="1450" spans="2:11" x14ac:dyDescent="0.3">
      <c r="B1450" s="25">
        <v>10792</v>
      </c>
      <c r="C1450" s="25" t="s">
        <v>176</v>
      </c>
      <c r="D1450" s="26">
        <v>43488</v>
      </c>
      <c r="E1450" s="25">
        <v>2</v>
      </c>
      <c r="F1450" s="33" t="str">
        <f>VLOOKUP(E1450,Products!$A:$I,2,0)</f>
        <v>Chang</v>
      </c>
      <c r="G1450" s="27">
        <v>19</v>
      </c>
      <c r="H1450" s="25">
        <v>10</v>
      </c>
      <c r="I1450" s="33">
        <f t="shared" si="22"/>
        <v>190</v>
      </c>
      <c r="J1450" s="33" t="str">
        <f>VLOOKUP(C1450,Customers!$A:$H,2,0)</f>
        <v>Wolski  Zajazd</v>
      </c>
      <c r="K1450" s="33" t="str">
        <f>VLOOKUP(C1450,Customers!$A:$H,6,0)</f>
        <v>Poland</v>
      </c>
    </row>
    <row r="1451" spans="2:11" x14ac:dyDescent="0.3">
      <c r="B1451" s="25">
        <v>10792</v>
      </c>
      <c r="C1451" s="25" t="s">
        <v>176</v>
      </c>
      <c r="D1451" s="26">
        <v>43488</v>
      </c>
      <c r="E1451" s="25">
        <v>54</v>
      </c>
      <c r="F1451" s="33" t="str">
        <f>VLOOKUP(E1451,Products!$A:$I,2,0)</f>
        <v>Tourtičre</v>
      </c>
      <c r="G1451" s="27">
        <v>7.45</v>
      </c>
      <c r="H1451" s="25">
        <v>3</v>
      </c>
      <c r="I1451" s="33">
        <f t="shared" si="22"/>
        <v>22.35</v>
      </c>
      <c r="J1451" s="33" t="str">
        <f>VLOOKUP(C1451,Customers!$A:$H,2,0)</f>
        <v>Wolski  Zajazd</v>
      </c>
      <c r="K1451" s="33" t="str">
        <f>VLOOKUP(C1451,Customers!$A:$H,6,0)</f>
        <v>Poland</v>
      </c>
    </row>
    <row r="1452" spans="2:11" x14ac:dyDescent="0.3">
      <c r="B1452" s="25">
        <v>10792</v>
      </c>
      <c r="C1452" s="25" t="s">
        <v>176</v>
      </c>
      <c r="D1452" s="26">
        <v>43488</v>
      </c>
      <c r="E1452" s="25">
        <v>68</v>
      </c>
      <c r="F1452" s="33" t="str">
        <f>VLOOKUP(E1452,Products!$A:$I,2,0)</f>
        <v>Scottish Longbreads</v>
      </c>
      <c r="G1452" s="27">
        <v>12.5</v>
      </c>
      <c r="H1452" s="25">
        <v>15</v>
      </c>
      <c r="I1452" s="33">
        <f t="shared" si="22"/>
        <v>187.5</v>
      </c>
      <c r="J1452" s="33" t="str">
        <f>VLOOKUP(C1452,Customers!$A:$H,2,0)</f>
        <v>Wolski  Zajazd</v>
      </c>
      <c r="K1452" s="33" t="str">
        <f>VLOOKUP(C1452,Customers!$A:$H,6,0)</f>
        <v>Poland</v>
      </c>
    </row>
    <row r="1453" spans="2:11" x14ac:dyDescent="0.3">
      <c r="B1453" s="25">
        <v>10793</v>
      </c>
      <c r="C1453" s="25" t="s">
        <v>168</v>
      </c>
      <c r="D1453" s="26">
        <v>43489</v>
      </c>
      <c r="E1453" s="25">
        <v>41</v>
      </c>
      <c r="F1453" s="33" t="str">
        <f>VLOOKUP(E1453,Products!$A:$I,2,0)</f>
        <v>Jack's New England Clam Chowder</v>
      </c>
      <c r="G1453" s="27">
        <v>9.65</v>
      </c>
      <c r="H1453" s="25">
        <v>14</v>
      </c>
      <c r="I1453" s="33">
        <f t="shared" si="22"/>
        <v>135.1</v>
      </c>
      <c r="J1453" s="33" t="str">
        <f>VLOOKUP(C1453,Customers!$A:$H,2,0)</f>
        <v>Around the Horn</v>
      </c>
      <c r="K1453" s="33" t="str">
        <f>VLOOKUP(C1453,Customers!$A:$H,6,0)</f>
        <v>UK</v>
      </c>
    </row>
    <row r="1454" spans="2:11" x14ac:dyDescent="0.3">
      <c r="B1454" s="25">
        <v>10793</v>
      </c>
      <c r="C1454" s="25" t="s">
        <v>168</v>
      </c>
      <c r="D1454" s="26">
        <v>43489</v>
      </c>
      <c r="E1454" s="25">
        <v>52</v>
      </c>
      <c r="F1454" s="33" t="str">
        <f>VLOOKUP(E1454,Products!$A:$I,2,0)</f>
        <v>Filo Mix</v>
      </c>
      <c r="G1454" s="27">
        <v>7</v>
      </c>
      <c r="H1454" s="25">
        <v>8</v>
      </c>
      <c r="I1454" s="33">
        <f t="shared" si="22"/>
        <v>56</v>
      </c>
      <c r="J1454" s="33" t="str">
        <f>VLOOKUP(C1454,Customers!$A:$H,2,0)</f>
        <v>Around the Horn</v>
      </c>
      <c r="K1454" s="33" t="str">
        <f>VLOOKUP(C1454,Customers!$A:$H,6,0)</f>
        <v>UK</v>
      </c>
    </row>
    <row r="1455" spans="2:11" x14ac:dyDescent="0.3">
      <c r="B1455" s="25">
        <v>10794</v>
      </c>
      <c r="C1455" s="25" t="s">
        <v>125</v>
      </c>
      <c r="D1455" s="26">
        <v>43489</v>
      </c>
      <c r="E1455" s="25">
        <v>14</v>
      </c>
      <c r="F1455" s="33" t="str">
        <f>VLOOKUP(E1455,Products!$A:$I,2,0)</f>
        <v>Tofu</v>
      </c>
      <c r="G1455" s="27">
        <v>23.25</v>
      </c>
      <c r="H1455" s="25">
        <v>15</v>
      </c>
      <c r="I1455" s="33">
        <f t="shared" si="22"/>
        <v>348.75</v>
      </c>
      <c r="J1455" s="33" t="str">
        <f>VLOOKUP(C1455,Customers!$A:$H,2,0)</f>
        <v>Que Delícia</v>
      </c>
      <c r="K1455" s="33" t="str">
        <f>VLOOKUP(C1455,Customers!$A:$H,6,0)</f>
        <v>Brazil</v>
      </c>
    </row>
    <row r="1456" spans="2:11" x14ac:dyDescent="0.3">
      <c r="B1456" s="25">
        <v>10794</v>
      </c>
      <c r="C1456" s="25" t="s">
        <v>125</v>
      </c>
      <c r="D1456" s="26">
        <v>43489</v>
      </c>
      <c r="E1456" s="25">
        <v>54</v>
      </c>
      <c r="F1456" s="33" t="str">
        <f>VLOOKUP(E1456,Products!$A:$I,2,0)</f>
        <v>Tourtičre</v>
      </c>
      <c r="G1456" s="27">
        <v>7.45</v>
      </c>
      <c r="H1456" s="25">
        <v>6</v>
      </c>
      <c r="I1456" s="33">
        <f t="shared" si="22"/>
        <v>44.7</v>
      </c>
      <c r="J1456" s="33" t="str">
        <f>VLOOKUP(C1456,Customers!$A:$H,2,0)</f>
        <v>Que Delícia</v>
      </c>
      <c r="K1456" s="33" t="str">
        <f>VLOOKUP(C1456,Customers!$A:$H,6,0)</f>
        <v>Brazil</v>
      </c>
    </row>
    <row r="1457" spans="2:11" x14ac:dyDescent="0.3">
      <c r="B1457" s="25">
        <v>10795</v>
      </c>
      <c r="C1457" s="25" t="s">
        <v>122</v>
      </c>
      <c r="D1457" s="26">
        <v>43489</v>
      </c>
      <c r="E1457" s="25">
        <v>16</v>
      </c>
      <c r="F1457" s="33" t="str">
        <f>VLOOKUP(E1457,Products!$A:$I,2,0)</f>
        <v>Pavlova</v>
      </c>
      <c r="G1457" s="27">
        <v>17.45</v>
      </c>
      <c r="H1457" s="25">
        <v>65</v>
      </c>
      <c r="I1457" s="33">
        <f t="shared" si="22"/>
        <v>1134.25</v>
      </c>
      <c r="J1457" s="33" t="str">
        <f>VLOOKUP(C1457,Customers!$A:$H,2,0)</f>
        <v>Ernst Handel</v>
      </c>
      <c r="K1457" s="33" t="str">
        <f>VLOOKUP(C1457,Customers!$A:$H,6,0)</f>
        <v>Austria</v>
      </c>
    </row>
    <row r="1458" spans="2:11" x14ac:dyDescent="0.3">
      <c r="B1458" s="25">
        <v>10795</v>
      </c>
      <c r="C1458" s="25" t="s">
        <v>122</v>
      </c>
      <c r="D1458" s="26">
        <v>43489</v>
      </c>
      <c r="E1458" s="25">
        <v>17</v>
      </c>
      <c r="F1458" s="33" t="str">
        <f>VLOOKUP(E1458,Products!$A:$I,2,0)</f>
        <v>Alice Mutton</v>
      </c>
      <c r="G1458" s="27">
        <v>39</v>
      </c>
      <c r="H1458" s="25">
        <v>35</v>
      </c>
      <c r="I1458" s="33">
        <f t="shared" si="22"/>
        <v>1365</v>
      </c>
      <c r="J1458" s="33" t="str">
        <f>VLOOKUP(C1458,Customers!$A:$H,2,0)</f>
        <v>Ernst Handel</v>
      </c>
      <c r="K1458" s="33" t="str">
        <f>VLOOKUP(C1458,Customers!$A:$H,6,0)</f>
        <v>Austria</v>
      </c>
    </row>
    <row r="1459" spans="2:11" x14ac:dyDescent="0.3">
      <c r="B1459" s="25">
        <v>10796</v>
      </c>
      <c r="C1459" s="25" t="s">
        <v>121</v>
      </c>
      <c r="D1459" s="26">
        <v>43490</v>
      </c>
      <c r="E1459" s="25">
        <v>26</v>
      </c>
      <c r="F1459" s="33" t="str">
        <f>VLOOKUP(E1459,Products!$A:$I,2,0)</f>
        <v>Gumbär Gummibärchen</v>
      </c>
      <c r="G1459" s="27">
        <v>31.23</v>
      </c>
      <c r="H1459" s="25">
        <v>21</v>
      </c>
      <c r="I1459" s="33">
        <f t="shared" si="22"/>
        <v>655.83</v>
      </c>
      <c r="J1459" s="33" t="str">
        <f>VLOOKUP(C1459,Customers!$A:$H,2,0)</f>
        <v>HILARIÓN-Abastos</v>
      </c>
      <c r="K1459" s="33" t="str">
        <f>VLOOKUP(C1459,Customers!$A:$H,6,0)</f>
        <v>Venezuela</v>
      </c>
    </row>
    <row r="1460" spans="2:11" x14ac:dyDescent="0.3">
      <c r="B1460" s="25">
        <v>10796</v>
      </c>
      <c r="C1460" s="25" t="s">
        <v>121</v>
      </c>
      <c r="D1460" s="26">
        <v>43490</v>
      </c>
      <c r="E1460" s="25">
        <v>44</v>
      </c>
      <c r="F1460" s="33" t="str">
        <f>VLOOKUP(E1460,Products!$A:$I,2,0)</f>
        <v>Gula Malacca</v>
      </c>
      <c r="G1460" s="27">
        <v>19.45</v>
      </c>
      <c r="H1460" s="25">
        <v>10</v>
      </c>
      <c r="I1460" s="33">
        <f t="shared" si="22"/>
        <v>194.5</v>
      </c>
      <c r="J1460" s="33" t="str">
        <f>VLOOKUP(C1460,Customers!$A:$H,2,0)</f>
        <v>HILARIÓN-Abastos</v>
      </c>
      <c r="K1460" s="33" t="str">
        <f>VLOOKUP(C1460,Customers!$A:$H,6,0)</f>
        <v>Venezuela</v>
      </c>
    </row>
    <row r="1461" spans="2:11" x14ac:dyDescent="0.3">
      <c r="B1461" s="25">
        <v>10796</v>
      </c>
      <c r="C1461" s="25" t="s">
        <v>121</v>
      </c>
      <c r="D1461" s="26">
        <v>43490</v>
      </c>
      <c r="E1461" s="25">
        <v>64</v>
      </c>
      <c r="F1461" s="33" t="str">
        <f>VLOOKUP(E1461,Products!$A:$I,2,0)</f>
        <v>Wimmers gute Semmelknödel</v>
      </c>
      <c r="G1461" s="27">
        <v>33.25</v>
      </c>
      <c r="H1461" s="25">
        <v>35</v>
      </c>
      <c r="I1461" s="33">
        <f t="shared" si="22"/>
        <v>1163.75</v>
      </c>
      <c r="J1461" s="33" t="str">
        <f>VLOOKUP(C1461,Customers!$A:$H,2,0)</f>
        <v>HILARIÓN-Abastos</v>
      </c>
      <c r="K1461" s="33" t="str">
        <f>VLOOKUP(C1461,Customers!$A:$H,6,0)</f>
        <v>Venezuela</v>
      </c>
    </row>
    <row r="1462" spans="2:11" x14ac:dyDescent="0.3">
      <c r="B1462" s="25">
        <v>10796</v>
      </c>
      <c r="C1462" s="25" t="s">
        <v>121</v>
      </c>
      <c r="D1462" s="26">
        <v>43490</v>
      </c>
      <c r="E1462" s="25">
        <v>69</v>
      </c>
      <c r="F1462" s="33" t="str">
        <f>VLOOKUP(E1462,Products!$A:$I,2,0)</f>
        <v>Gudbrandsdalsost</v>
      </c>
      <c r="G1462" s="27">
        <v>36</v>
      </c>
      <c r="H1462" s="25">
        <v>24</v>
      </c>
      <c r="I1462" s="33">
        <f t="shared" si="22"/>
        <v>864</v>
      </c>
      <c r="J1462" s="33" t="str">
        <f>VLOOKUP(C1462,Customers!$A:$H,2,0)</f>
        <v>HILARIÓN-Abastos</v>
      </c>
      <c r="K1462" s="33" t="str">
        <f>VLOOKUP(C1462,Customers!$A:$H,6,0)</f>
        <v>Venezuela</v>
      </c>
    </row>
    <row r="1463" spans="2:11" x14ac:dyDescent="0.3">
      <c r="B1463" s="25">
        <v>10797</v>
      </c>
      <c r="C1463" s="25" t="s">
        <v>170</v>
      </c>
      <c r="D1463" s="26">
        <v>43490</v>
      </c>
      <c r="E1463" s="25">
        <v>11</v>
      </c>
      <c r="F1463" s="33" t="str">
        <f>VLOOKUP(E1463,Products!$A:$I,2,0)</f>
        <v>Queso Cabrales</v>
      </c>
      <c r="G1463" s="27">
        <v>21</v>
      </c>
      <c r="H1463" s="25">
        <v>20</v>
      </c>
      <c r="I1463" s="33">
        <f t="shared" si="22"/>
        <v>420</v>
      </c>
      <c r="J1463" s="33" t="str">
        <f>VLOOKUP(C1463,Customers!$A:$H,2,0)</f>
        <v>Drachenblut Delikatessen</v>
      </c>
      <c r="K1463" s="33" t="str">
        <f>VLOOKUP(C1463,Customers!$A:$H,6,0)</f>
        <v>Germany</v>
      </c>
    </row>
    <row r="1464" spans="2:11" x14ac:dyDescent="0.3">
      <c r="B1464" s="25">
        <v>10798</v>
      </c>
      <c r="C1464" s="25" t="s">
        <v>155</v>
      </c>
      <c r="D1464" s="26">
        <v>43491</v>
      </c>
      <c r="E1464" s="25">
        <v>62</v>
      </c>
      <c r="F1464" s="33" t="str">
        <f>VLOOKUP(E1464,Products!$A:$I,2,0)</f>
        <v>Tarte au sucre</v>
      </c>
      <c r="G1464" s="27">
        <v>49.3</v>
      </c>
      <c r="H1464" s="25">
        <v>2</v>
      </c>
      <c r="I1464" s="33">
        <f t="shared" si="22"/>
        <v>98.6</v>
      </c>
      <c r="J1464" s="33" t="str">
        <f>VLOOKUP(C1464,Customers!$A:$H,2,0)</f>
        <v>Island Trading</v>
      </c>
      <c r="K1464" s="33" t="str">
        <f>VLOOKUP(C1464,Customers!$A:$H,6,0)</f>
        <v>UK</v>
      </c>
    </row>
    <row r="1465" spans="2:11" x14ac:dyDescent="0.3">
      <c r="B1465" s="25">
        <v>10798</v>
      </c>
      <c r="C1465" s="25" t="s">
        <v>155</v>
      </c>
      <c r="D1465" s="26">
        <v>43491</v>
      </c>
      <c r="E1465" s="25">
        <v>72</v>
      </c>
      <c r="F1465" s="33" t="str">
        <f>VLOOKUP(E1465,Products!$A:$I,2,0)</f>
        <v>Mozzarella di Giovanni</v>
      </c>
      <c r="G1465" s="27">
        <v>34.799999999999997</v>
      </c>
      <c r="H1465" s="25">
        <v>10</v>
      </c>
      <c r="I1465" s="33">
        <f t="shared" si="22"/>
        <v>348</v>
      </c>
      <c r="J1465" s="33" t="str">
        <f>VLOOKUP(C1465,Customers!$A:$H,2,0)</f>
        <v>Island Trading</v>
      </c>
      <c r="K1465" s="33" t="str">
        <f>VLOOKUP(C1465,Customers!$A:$H,6,0)</f>
        <v>UK</v>
      </c>
    </row>
    <row r="1466" spans="2:11" x14ac:dyDescent="0.3">
      <c r="B1466" s="25">
        <v>10799</v>
      </c>
      <c r="C1466" s="25" t="s">
        <v>157</v>
      </c>
      <c r="D1466" s="26">
        <v>43491</v>
      </c>
      <c r="E1466" s="25">
        <v>13</v>
      </c>
      <c r="F1466" s="33" t="str">
        <f>VLOOKUP(E1466,Products!$A:$I,2,0)</f>
        <v>Konbu</v>
      </c>
      <c r="G1466" s="27">
        <v>6</v>
      </c>
      <c r="H1466" s="25">
        <v>20</v>
      </c>
      <c r="I1466" s="33">
        <f t="shared" si="22"/>
        <v>120</v>
      </c>
      <c r="J1466" s="33" t="str">
        <f>VLOOKUP(C1466,Customers!$A:$H,2,0)</f>
        <v>Königlich Essen</v>
      </c>
      <c r="K1466" s="33" t="str">
        <f>VLOOKUP(C1466,Customers!$A:$H,6,0)</f>
        <v>Germany</v>
      </c>
    </row>
    <row r="1467" spans="2:11" x14ac:dyDescent="0.3">
      <c r="B1467" s="25">
        <v>10799</v>
      </c>
      <c r="C1467" s="25" t="s">
        <v>157</v>
      </c>
      <c r="D1467" s="26">
        <v>43491</v>
      </c>
      <c r="E1467" s="25">
        <v>24</v>
      </c>
      <c r="F1467" s="33" t="str">
        <f>VLOOKUP(E1467,Products!$A:$I,2,0)</f>
        <v>Guaraná Fantástica</v>
      </c>
      <c r="G1467" s="27">
        <v>4.5</v>
      </c>
      <c r="H1467" s="25">
        <v>20</v>
      </c>
      <c r="I1467" s="33">
        <f t="shared" si="22"/>
        <v>90</v>
      </c>
      <c r="J1467" s="33" t="str">
        <f>VLOOKUP(C1467,Customers!$A:$H,2,0)</f>
        <v>Königlich Essen</v>
      </c>
      <c r="K1467" s="33" t="str">
        <f>VLOOKUP(C1467,Customers!$A:$H,6,0)</f>
        <v>Germany</v>
      </c>
    </row>
    <row r="1468" spans="2:11" x14ac:dyDescent="0.3">
      <c r="B1468" s="25">
        <v>10799</v>
      </c>
      <c r="C1468" s="25" t="s">
        <v>157</v>
      </c>
      <c r="D1468" s="26">
        <v>43491</v>
      </c>
      <c r="E1468" s="25">
        <v>59</v>
      </c>
      <c r="F1468" s="33" t="str">
        <f>VLOOKUP(E1468,Products!$A:$I,2,0)</f>
        <v>Raclette Courdavault</v>
      </c>
      <c r="G1468" s="27">
        <v>55</v>
      </c>
      <c r="H1468" s="25">
        <v>25</v>
      </c>
      <c r="I1468" s="33">
        <f t="shared" si="22"/>
        <v>1375</v>
      </c>
      <c r="J1468" s="33" t="str">
        <f>VLOOKUP(C1468,Customers!$A:$H,2,0)</f>
        <v>Königlich Essen</v>
      </c>
      <c r="K1468" s="33" t="str">
        <f>VLOOKUP(C1468,Customers!$A:$H,6,0)</f>
        <v>Germany</v>
      </c>
    </row>
    <row r="1469" spans="2:11" x14ac:dyDescent="0.3">
      <c r="B1469" s="25">
        <v>10800</v>
      </c>
      <c r="C1469" s="25" t="s">
        <v>169</v>
      </c>
      <c r="D1469" s="26">
        <v>43491</v>
      </c>
      <c r="E1469" s="25">
        <v>11</v>
      </c>
      <c r="F1469" s="33" t="str">
        <f>VLOOKUP(E1469,Products!$A:$I,2,0)</f>
        <v>Queso Cabrales</v>
      </c>
      <c r="G1469" s="27">
        <v>21</v>
      </c>
      <c r="H1469" s="25">
        <v>50</v>
      </c>
      <c r="I1469" s="33">
        <f t="shared" si="22"/>
        <v>1050</v>
      </c>
      <c r="J1469" s="33" t="str">
        <f>VLOOKUP(C1469,Customers!$A:$H,2,0)</f>
        <v>Seven Seas Imports</v>
      </c>
      <c r="K1469" s="33" t="str">
        <f>VLOOKUP(C1469,Customers!$A:$H,6,0)</f>
        <v>UK</v>
      </c>
    </row>
    <row r="1470" spans="2:11" x14ac:dyDescent="0.3">
      <c r="B1470" s="25">
        <v>10800</v>
      </c>
      <c r="C1470" s="25" t="s">
        <v>169</v>
      </c>
      <c r="D1470" s="26">
        <v>43491</v>
      </c>
      <c r="E1470" s="25">
        <v>51</v>
      </c>
      <c r="F1470" s="33" t="str">
        <f>VLOOKUP(E1470,Products!$A:$I,2,0)</f>
        <v>Manjimup Dried Apples</v>
      </c>
      <c r="G1470" s="27">
        <v>53</v>
      </c>
      <c r="H1470" s="25">
        <v>10</v>
      </c>
      <c r="I1470" s="33">
        <f t="shared" si="22"/>
        <v>530</v>
      </c>
      <c r="J1470" s="33" t="str">
        <f>VLOOKUP(C1470,Customers!$A:$H,2,0)</f>
        <v>Seven Seas Imports</v>
      </c>
      <c r="K1470" s="33" t="str">
        <f>VLOOKUP(C1470,Customers!$A:$H,6,0)</f>
        <v>UK</v>
      </c>
    </row>
    <row r="1471" spans="2:11" x14ac:dyDescent="0.3">
      <c r="B1471" s="25">
        <v>10800</v>
      </c>
      <c r="C1471" s="25" t="s">
        <v>169</v>
      </c>
      <c r="D1471" s="26">
        <v>43491</v>
      </c>
      <c r="E1471" s="25">
        <v>54</v>
      </c>
      <c r="F1471" s="33" t="str">
        <f>VLOOKUP(E1471,Products!$A:$I,2,0)</f>
        <v>Tourtičre</v>
      </c>
      <c r="G1471" s="27">
        <v>7.45</v>
      </c>
      <c r="H1471" s="25">
        <v>7</v>
      </c>
      <c r="I1471" s="33">
        <f t="shared" si="22"/>
        <v>52.15</v>
      </c>
      <c r="J1471" s="33" t="str">
        <f>VLOOKUP(C1471,Customers!$A:$H,2,0)</f>
        <v>Seven Seas Imports</v>
      </c>
      <c r="K1471" s="33" t="str">
        <f>VLOOKUP(C1471,Customers!$A:$H,6,0)</f>
        <v>UK</v>
      </c>
    </row>
    <row r="1472" spans="2:11" x14ac:dyDescent="0.3">
      <c r="B1472" s="25">
        <v>10801</v>
      </c>
      <c r="C1472" s="25" t="s">
        <v>159</v>
      </c>
      <c r="D1472" s="26">
        <v>43494</v>
      </c>
      <c r="E1472" s="25">
        <v>17</v>
      </c>
      <c r="F1472" s="33" t="str">
        <f>VLOOKUP(E1472,Products!$A:$I,2,0)</f>
        <v>Alice Mutton</v>
      </c>
      <c r="G1472" s="27">
        <v>39</v>
      </c>
      <c r="H1472" s="25">
        <v>40</v>
      </c>
      <c r="I1472" s="33">
        <f t="shared" si="22"/>
        <v>1560</v>
      </c>
      <c r="J1472" s="33" t="str">
        <f>VLOOKUP(C1472,Customers!$A:$H,2,0)</f>
        <v>Bólido Comidas preparadas</v>
      </c>
      <c r="K1472" s="33" t="str">
        <f>VLOOKUP(C1472,Customers!$A:$H,6,0)</f>
        <v>Spain</v>
      </c>
    </row>
    <row r="1473" spans="2:11" x14ac:dyDescent="0.3">
      <c r="B1473" s="25">
        <v>10801</v>
      </c>
      <c r="C1473" s="25" t="s">
        <v>159</v>
      </c>
      <c r="D1473" s="26">
        <v>43494</v>
      </c>
      <c r="E1473" s="25">
        <v>29</v>
      </c>
      <c r="F1473" s="33" t="str">
        <f>VLOOKUP(E1473,Products!$A:$I,2,0)</f>
        <v>Thüringer Rostbratwurst</v>
      </c>
      <c r="G1473" s="27">
        <v>123.79</v>
      </c>
      <c r="H1473" s="25">
        <v>20</v>
      </c>
      <c r="I1473" s="33">
        <f t="shared" si="22"/>
        <v>2475.8000000000002</v>
      </c>
      <c r="J1473" s="33" t="str">
        <f>VLOOKUP(C1473,Customers!$A:$H,2,0)</f>
        <v>Bólido Comidas preparadas</v>
      </c>
      <c r="K1473" s="33" t="str">
        <f>VLOOKUP(C1473,Customers!$A:$H,6,0)</f>
        <v>Spain</v>
      </c>
    </row>
    <row r="1474" spans="2:11" x14ac:dyDescent="0.3">
      <c r="B1474" s="25">
        <v>10802</v>
      </c>
      <c r="C1474" s="25" t="s">
        <v>164</v>
      </c>
      <c r="D1474" s="26">
        <v>43494</v>
      </c>
      <c r="E1474" s="25">
        <v>30</v>
      </c>
      <c r="F1474" s="33" t="str">
        <f>VLOOKUP(E1474,Products!$A:$I,2,0)</f>
        <v>Nord-Ost Matjeshering</v>
      </c>
      <c r="G1474" s="27">
        <v>25.89</v>
      </c>
      <c r="H1474" s="25">
        <v>25</v>
      </c>
      <c r="I1474" s="33">
        <f t="shared" si="22"/>
        <v>647.25</v>
      </c>
      <c r="J1474" s="33" t="str">
        <f>VLOOKUP(C1474,Customers!$A:$H,2,0)</f>
        <v>Simons bistro</v>
      </c>
      <c r="K1474" s="33" t="str">
        <f>VLOOKUP(C1474,Customers!$A:$H,6,0)</f>
        <v>Denmark</v>
      </c>
    </row>
    <row r="1475" spans="2:11" x14ac:dyDescent="0.3">
      <c r="B1475" s="25">
        <v>10802</v>
      </c>
      <c r="C1475" s="25" t="s">
        <v>164</v>
      </c>
      <c r="D1475" s="26">
        <v>43494</v>
      </c>
      <c r="E1475" s="25">
        <v>51</v>
      </c>
      <c r="F1475" s="33" t="str">
        <f>VLOOKUP(E1475,Products!$A:$I,2,0)</f>
        <v>Manjimup Dried Apples</v>
      </c>
      <c r="G1475" s="27">
        <v>53</v>
      </c>
      <c r="H1475" s="25">
        <v>30</v>
      </c>
      <c r="I1475" s="33">
        <f t="shared" si="22"/>
        <v>1590</v>
      </c>
      <c r="J1475" s="33" t="str">
        <f>VLOOKUP(C1475,Customers!$A:$H,2,0)</f>
        <v>Simons bistro</v>
      </c>
      <c r="K1475" s="33" t="str">
        <f>VLOOKUP(C1475,Customers!$A:$H,6,0)</f>
        <v>Denmark</v>
      </c>
    </row>
    <row r="1476" spans="2:11" x14ac:dyDescent="0.3">
      <c r="B1476" s="25">
        <v>10802</v>
      </c>
      <c r="C1476" s="25" t="s">
        <v>164</v>
      </c>
      <c r="D1476" s="26">
        <v>43494</v>
      </c>
      <c r="E1476" s="25">
        <v>55</v>
      </c>
      <c r="F1476" s="33" t="str">
        <f>VLOOKUP(E1476,Products!$A:$I,2,0)</f>
        <v>Pâté chinois</v>
      </c>
      <c r="G1476" s="27">
        <v>24</v>
      </c>
      <c r="H1476" s="25">
        <v>60</v>
      </c>
      <c r="I1476" s="33">
        <f t="shared" si="22"/>
        <v>1440</v>
      </c>
      <c r="J1476" s="33" t="str">
        <f>VLOOKUP(C1476,Customers!$A:$H,2,0)</f>
        <v>Simons bistro</v>
      </c>
      <c r="K1476" s="33" t="str">
        <f>VLOOKUP(C1476,Customers!$A:$H,6,0)</f>
        <v>Denmark</v>
      </c>
    </row>
    <row r="1477" spans="2:11" x14ac:dyDescent="0.3">
      <c r="B1477" s="25">
        <v>10802</v>
      </c>
      <c r="C1477" s="25" t="s">
        <v>164</v>
      </c>
      <c r="D1477" s="26">
        <v>43494</v>
      </c>
      <c r="E1477" s="25">
        <v>62</v>
      </c>
      <c r="F1477" s="33" t="str">
        <f>VLOOKUP(E1477,Products!$A:$I,2,0)</f>
        <v>Tarte au sucre</v>
      </c>
      <c r="G1477" s="27">
        <v>49.3</v>
      </c>
      <c r="H1477" s="25">
        <v>5</v>
      </c>
      <c r="I1477" s="33">
        <f t="shared" si="22"/>
        <v>246.5</v>
      </c>
      <c r="J1477" s="33" t="str">
        <f>VLOOKUP(C1477,Customers!$A:$H,2,0)</f>
        <v>Simons bistro</v>
      </c>
      <c r="K1477" s="33" t="str">
        <f>VLOOKUP(C1477,Customers!$A:$H,6,0)</f>
        <v>Denmark</v>
      </c>
    </row>
    <row r="1478" spans="2:11" x14ac:dyDescent="0.3">
      <c r="B1478" s="25">
        <v>10803</v>
      </c>
      <c r="C1478" s="25" t="s">
        <v>120</v>
      </c>
      <c r="D1478" s="26">
        <v>43495</v>
      </c>
      <c r="E1478" s="25">
        <v>19</v>
      </c>
      <c r="F1478" s="33" t="str">
        <f>VLOOKUP(E1478,Products!$A:$I,2,0)</f>
        <v>Teatime Chocolate Biscuits</v>
      </c>
      <c r="G1478" s="27">
        <v>9.1999999999999993</v>
      </c>
      <c r="H1478" s="25">
        <v>24</v>
      </c>
      <c r="I1478" s="33">
        <f t="shared" si="22"/>
        <v>220.79999999999998</v>
      </c>
      <c r="J1478" s="33" t="str">
        <f>VLOOKUP(C1478,Customers!$A:$H,2,0)</f>
        <v>Wellington Importadora</v>
      </c>
      <c r="K1478" s="33" t="str">
        <f>VLOOKUP(C1478,Customers!$A:$H,6,0)</f>
        <v>Brazil</v>
      </c>
    </row>
    <row r="1479" spans="2:11" x14ac:dyDescent="0.3">
      <c r="B1479" s="25">
        <v>10803</v>
      </c>
      <c r="C1479" s="25" t="s">
        <v>120</v>
      </c>
      <c r="D1479" s="26">
        <v>43495</v>
      </c>
      <c r="E1479" s="25">
        <v>25</v>
      </c>
      <c r="F1479" s="33" t="str">
        <f>VLOOKUP(E1479,Products!$A:$I,2,0)</f>
        <v>NuNuCa Nuß-Nougat-Creme</v>
      </c>
      <c r="G1479" s="27">
        <v>14</v>
      </c>
      <c r="H1479" s="25">
        <v>15</v>
      </c>
      <c r="I1479" s="33">
        <f t="shared" si="22"/>
        <v>210</v>
      </c>
      <c r="J1479" s="33" t="str">
        <f>VLOOKUP(C1479,Customers!$A:$H,2,0)</f>
        <v>Wellington Importadora</v>
      </c>
      <c r="K1479" s="33" t="str">
        <f>VLOOKUP(C1479,Customers!$A:$H,6,0)</f>
        <v>Brazil</v>
      </c>
    </row>
    <row r="1480" spans="2:11" x14ac:dyDescent="0.3">
      <c r="B1480" s="25">
        <v>10803</v>
      </c>
      <c r="C1480" s="25" t="s">
        <v>120</v>
      </c>
      <c r="D1480" s="26">
        <v>43495</v>
      </c>
      <c r="E1480" s="25">
        <v>59</v>
      </c>
      <c r="F1480" s="33" t="str">
        <f>VLOOKUP(E1480,Products!$A:$I,2,0)</f>
        <v>Raclette Courdavault</v>
      </c>
      <c r="G1480" s="27">
        <v>55</v>
      </c>
      <c r="H1480" s="25">
        <v>15</v>
      </c>
      <c r="I1480" s="33">
        <f t="shared" si="22"/>
        <v>825</v>
      </c>
      <c r="J1480" s="33" t="str">
        <f>VLOOKUP(C1480,Customers!$A:$H,2,0)</f>
        <v>Wellington Importadora</v>
      </c>
      <c r="K1480" s="33" t="str">
        <f>VLOOKUP(C1480,Customers!$A:$H,6,0)</f>
        <v>Brazil</v>
      </c>
    </row>
    <row r="1481" spans="2:11" x14ac:dyDescent="0.3">
      <c r="B1481" s="25">
        <v>10804</v>
      </c>
      <c r="C1481" s="25" t="s">
        <v>169</v>
      </c>
      <c r="D1481" s="26">
        <v>43495</v>
      </c>
      <c r="E1481" s="25">
        <v>10</v>
      </c>
      <c r="F1481" s="33" t="str">
        <f>VLOOKUP(E1481,Products!$A:$I,2,0)</f>
        <v>Ikura</v>
      </c>
      <c r="G1481" s="27">
        <v>31</v>
      </c>
      <c r="H1481" s="25">
        <v>36</v>
      </c>
      <c r="I1481" s="33">
        <f t="shared" si="22"/>
        <v>1116</v>
      </c>
      <c r="J1481" s="33" t="str">
        <f>VLOOKUP(C1481,Customers!$A:$H,2,0)</f>
        <v>Seven Seas Imports</v>
      </c>
      <c r="K1481" s="33" t="str">
        <f>VLOOKUP(C1481,Customers!$A:$H,6,0)</f>
        <v>UK</v>
      </c>
    </row>
    <row r="1482" spans="2:11" x14ac:dyDescent="0.3">
      <c r="B1482" s="25">
        <v>10804</v>
      </c>
      <c r="C1482" s="25" t="s">
        <v>169</v>
      </c>
      <c r="D1482" s="26">
        <v>43495</v>
      </c>
      <c r="E1482" s="25">
        <v>28</v>
      </c>
      <c r="F1482" s="33" t="str">
        <f>VLOOKUP(E1482,Products!$A:$I,2,0)</f>
        <v>Rössle Sauerkraut</v>
      </c>
      <c r="G1482" s="27">
        <v>45.6</v>
      </c>
      <c r="H1482" s="25">
        <v>24</v>
      </c>
      <c r="I1482" s="33">
        <f t="shared" si="22"/>
        <v>1094.4000000000001</v>
      </c>
      <c r="J1482" s="33" t="str">
        <f>VLOOKUP(C1482,Customers!$A:$H,2,0)</f>
        <v>Seven Seas Imports</v>
      </c>
      <c r="K1482" s="33" t="str">
        <f>VLOOKUP(C1482,Customers!$A:$H,6,0)</f>
        <v>UK</v>
      </c>
    </row>
    <row r="1483" spans="2:11" x14ac:dyDescent="0.3">
      <c r="B1483" s="25">
        <v>10804</v>
      </c>
      <c r="C1483" s="25" t="s">
        <v>169</v>
      </c>
      <c r="D1483" s="26">
        <v>43495</v>
      </c>
      <c r="E1483" s="25">
        <v>49</v>
      </c>
      <c r="F1483" s="33" t="str">
        <f>VLOOKUP(E1483,Products!$A:$I,2,0)</f>
        <v>Maxilaku</v>
      </c>
      <c r="G1483" s="27">
        <v>20</v>
      </c>
      <c r="H1483" s="25">
        <v>4</v>
      </c>
      <c r="I1483" s="33">
        <f t="shared" si="22"/>
        <v>80</v>
      </c>
      <c r="J1483" s="33" t="str">
        <f>VLOOKUP(C1483,Customers!$A:$H,2,0)</f>
        <v>Seven Seas Imports</v>
      </c>
      <c r="K1483" s="33" t="str">
        <f>VLOOKUP(C1483,Customers!$A:$H,6,0)</f>
        <v>UK</v>
      </c>
    </row>
    <row r="1484" spans="2:11" x14ac:dyDescent="0.3">
      <c r="B1484" s="25">
        <v>10805</v>
      </c>
      <c r="C1484" s="25" t="s">
        <v>153</v>
      </c>
      <c r="D1484" s="26">
        <v>43495</v>
      </c>
      <c r="E1484" s="25">
        <v>34</v>
      </c>
      <c r="F1484" s="33" t="str">
        <f>VLOOKUP(E1484,Products!$A:$I,2,0)</f>
        <v>Sasquatch Ale</v>
      </c>
      <c r="G1484" s="27">
        <v>14</v>
      </c>
      <c r="H1484" s="25">
        <v>10</v>
      </c>
      <c r="I1484" s="33">
        <f t="shared" si="22"/>
        <v>140</v>
      </c>
      <c r="J1484" s="33" t="str">
        <f>VLOOKUP(C1484,Customers!$A:$H,2,0)</f>
        <v>The Big Cheese</v>
      </c>
      <c r="K1484" s="33" t="str">
        <f>VLOOKUP(C1484,Customers!$A:$H,6,0)</f>
        <v>USA</v>
      </c>
    </row>
    <row r="1485" spans="2:11" x14ac:dyDescent="0.3">
      <c r="B1485" s="25">
        <v>10805</v>
      </c>
      <c r="C1485" s="25" t="s">
        <v>153</v>
      </c>
      <c r="D1485" s="26">
        <v>43495</v>
      </c>
      <c r="E1485" s="25">
        <v>38</v>
      </c>
      <c r="F1485" s="33" t="str">
        <f>VLOOKUP(E1485,Products!$A:$I,2,0)</f>
        <v>Côte de Blaye</v>
      </c>
      <c r="G1485" s="27">
        <v>263.5</v>
      </c>
      <c r="H1485" s="25">
        <v>10</v>
      </c>
      <c r="I1485" s="33">
        <f t="shared" si="22"/>
        <v>2635</v>
      </c>
      <c r="J1485" s="33" t="str">
        <f>VLOOKUP(C1485,Customers!$A:$H,2,0)</f>
        <v>The Big Cheese</v>
      </c>
      <c r="K1485" s="33" t="str">
        <f>VLOOKUP(C1485,Customers!$A:$H,6,0)</f>
        <v>USA</v>
      </c>
    </row>
    <row r="1486" spans="2:11" x14ac:dyDescent="0.3">
      <c r="B1486" s="25">
        <v>10806</v>
      </c>
      <c r="C1486" s="25" t="s">
        <v>116</v>
      </c>
      <c r="D1486" s="26">
        <v>43496</v>
      </c>
      <c r="E1486" s="25">
        <v>2</v>
      </c>
      <c r="F1486" s="33" t="str">
        <f>VLOOKUP(E1486,Products!$A:$I,2,0)</f>
        <v>Chang</v>
      </c>
      <c r="G1486" s="27">
        <v>19</v>
      </c>
      <c r="H1486" s="25">
        <v>20</v>
      </c>
      <c r="I1486" s="33">
        <f t="shared" si="22"/>
        <v>380</v>
      </c>
      <c r="J1486" s="33" t="str">
        <f>VLOOKUP(C1486,Customers!$A:$H,2,0)</f>
        <v>Victuailles en stock</v>
      </c>
      <c r="K1486" s="33" t="str">
        <f>VLOOKUP(C1486,Customers!$A:$H,6,0)</f>
        <v>France</v>
      </c>
    </row>
    <row r="1487" spans="2:11" x14ac:dyDescent="0.3">
      <c r="B1487" s="25">
        <v>10806</v>
      </c>
      <c r="C1487" s="25" t="s">
        <v>116</v>
      </c>
      <c r="D1487" s="26">
        <v>43496</v>
      </c>
      <c r="E1487" s="25">
        <v>65</v>
      </c>
      <c r="F1487" s="33" t="str">
        <f>VLOOKUP(E1487,Products!$A:$I,2,0)</f>
        <v>Louisiana Fiery Hot Pepper Sauce</v>
      </c>
      <c r="G1487" s="27">
        <v>21.05</v>
      </c>
      <c r="H1487" s="25">
        <v>2</v>
      </c>
      <c r="I1487" s="33">
        <f t="shared" si="22"/>
        <v>42.1</v>
      </c>
      <c r="J1487" s="33" t="str">
        <f>VLOOKUP(C1487,Customers!$A:$H,2,0)</f>
        <v>Victuailles en stock</v>
      </c>
      <c r="K1487" s="33" t="str">
        <f>VLOOKUP(C1487,Customers!$A:$H,6,0)</f>
        <v>France</v>
      </c>
    </row>
    <row r="1488" spans="2:11" x14ac:dyDescent="0.3">
      <c r="B1488" s="25">
        <v>10806</v>
      </c>
      <c r="C1488" s="25" t="s">
        <v>116</v>
      </c>
      <c r="D1488" s="26">
        <v>43496</v>
      </c>
      <c r="E1488" s="25">
        <v>74</v>
      </c>
      <c r="F1488" s="33" t="str">
        <f>VLOOKUP(E1488,Products!$A:$I,2,0)</f>
        <v>Longlife Tofu</v>
      </c>
      <c r="G1488" s="27">
        <v>10</v>
      </c>
      <c r="H1488" s="25">
        <v>15</v>
      </c>
      <c r="I1488" s="33">
        <f t="shared" si="22"/>
        <v>150</v>
      </c>
      <c r="J1488" s="33" t="str">
        <f>VLOOKUP(C1488,Customers!$A:$H,2,0)</f>
        <v>Victuailles en stock</v>
      </c>
      <c r="K1488" s="33" t="str">
        <f>VLOOKUP(C1488,Customers!$A:$H,6,0)</f>
        <v>France</v>
      </c>
    </row>
    <row r="1489" spans="2:11" x14ac:dyDescent="0.3">
      <c r="B1489" s="25">
        <v>10807</v>
      </c>
      <c r="C1489" s="25" t="s">
        <v>183</v>
      </c>
      <c r="D1489" s="26">
        <v>43496</v>
      </c>
      <c r="E1489" s="25">
        <v>40</v>
      </c>
      <c r="F1489" s="33" t="str">
        <f>VLOOKUP(E1489,Products!$A:$I,2,0)</f>
        <v>Boston Crab Meat</v>
      </c>
      <c r="G1489" s="27">
        <v>18.399999999999999</v>
      </c>
      <c r="H1489" s="25">
        <v>1</v>
      </c>
      <c r="I1489" s="33">
        <f t="shared" si="22"/>
        <v>18.399999999999999</v>
      </c>
      <c r="J1489" s="33" t="str">
        <f>VLOOKUP(C1489,Customers!$A:$H,2,0)</f>
        <v>Franchi S.p.A.</v>
      </c>
      <c r="K1489" s="33" t="str">
        <f>VLOOKUP(C1489,Customers!$A:$H,6,0)</f>
        <v>Italy</v>
      </c>
    </row>
    <row r="1490" spans="2:11" x14ac:dyDescent="0.3">
      <c r="B1490" s="25">
        <v>10808</v>
      </c>
      <c r="C1490" s="25" t="s">
        <v>150</v>
      </c>
      <c r="D1490" s="26">
        <v>43497</v>
      </c>
      <c r="E1490" s="25">
        <v>56</v>
      </c>
      <c r="F1490" s="33" t="str">
        <f>VLOOKUP(E1490,Products!$A:$I,2,0)</f>
        <v>Gnocchi di nonna Alice</v>
      </c>
      <c r="G1490" s="27">
        <v>38</v>
      </c>
      <c r="H1490" s="25">
        <v>20</v>
      </c>
      <c r="I1490" s="33">
        <f t="shared" si="22"/>
        <v>760</v>
      </c>
      <c r="J1490" s="33" t="str">
        <f>VLOOKUP(C1490,Customers!$A:$H,2,0)</f>
        <v>Old World Delicatessen</v>
      </c>
      <c r="K1490" s="33" t="str">
        <f>VLOOKUP(C1490,Customers!$A:$H,6,0)</f>
        <v>USA</v>
      </c>
    </row>
    <row r="1491" spans="2:11" x14ac:dyDescent="0.3">
      <c r="B1491" s="25">
        <v>10808</v>
      </c>
      <c r="C1491" s="25" t="s">
        <v>150</v>
      </c>
      <c r="D1491" s="26">
        <v>43497</v>
      </c>
      <c r="E1491" s="25">
        <v>76</v>
      </c>
      <c r="F1491" s="33" t="str">
        <f>VLOOKUP(E1491,Products!$A:$I,2,0)</f>
        <v>Lakkalikööri</v>
      </c>
      <c r="G1491" s="27">
        <v>18</v>
      </c>
      <c r="H1491" s="25">
        <v>50</v>
      </c>
      <c r="I1491" s="33">
        <f t="shared" si="22"/>
        <v>900</v>
      </c>
      <c r="J1491" s="33" t="str">
        <f>VLOOKUP(C1491,Customers!$A:$H,2,0)</f>
        <v>Old World Delicatessen</v>
      </c>
      <c r="K1491" s="33" t="str">
        <f>VLOOKUP(C1491,Customers!$A:$H,6,0)</f>
        <v>USA</v>
      </c>
    </row>
    <row r="1492" spans="2:11" x14ac:dyDescent="0.3">
      <c r="B1492" s="25">
        <v>10809</v>
      </c>
      <c r="C1492" s="25" t="s">
        <v>120</v>
      </c>
      <c r="D1492" s="26">
        <v>43497</v>
      </c>
      <c r="E1492" s="25">
        <v>52</v>
      </c>
      <c r="F1492" s="33" t="str">
        <f>VLOOKUP(E1492,Products!$A:$I,2,0)</f>
        <v>Filo Mix</v>
      </c>
      <c r="G1492" s="27">
        <v>7</v>
      </c>
      <c r="H1492" s="25">
        <v>20</v>
      </c>
      <c r="I1492" s="33">
        <f t="shared" si="22"/>
        <v>140</v>
      </c>
      <c r="J1492" s="33" t="str">
        <f>VLOOKUP(C1492,Customers!$A:$H,2,0)</f>
        <v>Wellington Importadora</v>
      </c>
      <c r="K1492" s="33" t="str">
        <f>VLOOKUP(C1492,Customers!$A:$H,6,0)</f>
        <v>Brazil</v>
      </c>
    </row>
    <row r="1493" spans="2:11" x14ac:dyDescent="0.3">
      <c r="B1493" s="25">
        <v>10810</v>
      </c>
      <c r="C1493" s="25" t="s">
        <v>188</v>
      </c>
      <c r="D1493" s="26">
        <v>43497</v>
      </c>
      <c r="E1493" s="25">
        <v>13</v>
      </c>
      <c r="F1493" s="33" t="str">
        <f>VLOOKUP(E1493,Products!$A:$I,2,0)</f>
        <v>Konbu</v>
      </c>
      <c r="G1493" s="27">
        <v>6</v>
      </c>
      <c r="H1493" s="25">
        <v>7</v>
      </c>
      <c r="I1493" s="33">
        <f t="shared" si="22"/>
        <v>42</v>
      </c>
      <c r="J1493" s="33" t="str">
        <f>VLOOKUP(C1493,Customers!$A:$H,2,0)</f>
        <v>Laughing Bacchus Wine Cellars</v>
      </c>
      <c r="K1493" s="33" t="str">
        <f>VLOOKUP(C1493,Customers!$A:$H,6,0)</f>
        <v>Canada</v>
      </c>
    </row>
    <row r="1494" spans="2:11" x14ac:dyDescent="0.3">
      <c r="B1494" s="25">
        <v>10810</v>
      </c>
      <c r="C1494" s="25" t="s">
        <v>188</v>
      </c>
      <c r="D1494" s="26">
        <v>43497</v>
      </c>
      <c r="E1494" s="25">
        <v>25</v>
      </c>
      <c r="F1494" s="33" t="str">
        <f>VLOOKUP(E1494,Products!$A:$I,2,0)</f>
        <v>NuNuCa Nuß-Nougat-Creme</v>
      </c>
      <c r="G1494" s="27">
        <v>14</v>
      </c>
      <c r="H1494" s="25">
        <v>5</v>
      </c>
      <c r="I1494" s="33">
        <f t="shared" si="22"/>
        <v>70</v>
      </c>
      <c r="J1494" s="33" t="str">
        <f>VLOOKUP(C1494,Customers!$A:$H,2,0)</f>
        <v>Laughing Bacchus Wine Cellars</v>
      </c>
      <c r="K1494" s="33" t="str">
        <f>VLOOKUP(C1494,Customers!$A:$H,6,0)</f>
        <v>Canada</v>
      </c>
    </row>
    <row r="1495" spans="2:11" x14ac:dyDescent="0.3">
      <c r="B1495" s="25">
        <v>10810</v>
      </c>
      <c r="C1495" s="25" t="s">
        <v>188</v>
      </c>
      <c r="D1495" s="26">
        <v>43497</v>
      </c>
      <c r="E1495" s="25">
        <v>70</v>
      </c>
      <c r="F1495" s="33" t="str">
        <f>VLOOKUP(E1495,Products!$A:$I,2,0)</f>
        <v>Outback Lager</v>
      </c>
      <c r="G1495" s="27">
        <v>15</v>
      </c>
      <c r="H1495" s="25">
        <v>5</v>
      </c>
      <c r="I1495" s="33">
        <f t="shared" si="22"/>
        <v>75</v>
      </c>
      <c r="J1495" s="33" t="str">
        <f>VLOOKUP(C1495,Customers!$A:$H,2,0)</f>
        <v>Laughing Bacchus Wine Cellars</v>
      </c>
      <c r="K1495" s="33" t="str">
        <f>VLOOKUP(C1495,Customers!$A:$H,6,0)</f>
        <v>Canada</v>
      </c>
    </row>
    <row r="1496" spans="2:11" x14ac:dyDescent="0.3">
      <c r="B1496" s="25">
        <v>10811</v>
      </c>
      <c r="C1496" s="25" t="s">
        <v>180</v>
      </c>
      <c r="D1496" s="26">
        <v>43498</v>
      </c>
      <c r="E1496" s="25">
        <v>19</v>
      </c>
      <c r="F1496" s="33" t="str">
        <f>VLOOKUP(E1496,Products!$A:$I,2,0)</f>
        <v>Teatime Chocolate Biscuits</v>
      </c>
      <c r="G1496" s="27">
        <v>9.1999999999999993</v>
      </c>
      <c r="H1496" s="25">
        <v>15</v>
      </c>
      <c r="I1496" s="33">
        <f t="shared" si="22"/>
        <v>138</v>
      </c>
      <c r="J1496" s="33" t="str">
        <f>VLOOKUP(C1496,Customers!$A:$H,2,0)</f>
        <v>LINO-Delicateses</v>
      </c>
      <c r="K1496" s="33" t="str">
        <f>VLOOKUP(C1496,Customers!$A:$H,6,0)</f>
        <v>Venezuela</v>
      </c>
    </row>
    <row r="1497" spans="2:11" x14ac:dyDescent="0.3">
      <c r="B1497" s="25">
        <v>10811</v>
      </c>
      <c r="C1497" s="25" t="s">
        <v>180</v>
      </c>
      <c r="D1497" s="26">
        <v>43498</v>
      </c>
      <c r="E1497" s="25">
        <v>23</v>
      </c>
      <c r="F1497" s="33" t="str">
        <f>VLOOKUP(E1497,Products!$A:$I,2,0)</f>
        <v>Tunnbröd</v>
      </c>
      <c r="G1497" s="27">
        <v>9</v>
      </c>
      <c r="H1497" s="25">
        <v>18</v>
      </c>
      <c r="I1497" s="33">
        <f t="shared" si="22"/>
        <v>162</v>
      </c>
      <c r="J1497" s="33" t="str">
        <f>VLOOKUP(C1497,Customers!$A:$H,2,0)</f>
        <v>LINO-Delicateses</v>
      </c>
      <c r="K1497" s="33" t="str">
        <f>VLOOKUP(C1497,Customers!$A:$H,6,0)</f>
        <v>Venezuela</v>
      </c>
    </row>
    <row r="1498" spans="2:11" x14ac:dyDescent="0.3">
      <c r="B1498" s="25">
        <v>10811</v>
      </c>
      <c r="C1498" s="25" t="s">
        <v>180</v>
      </c>
      <c r="D1498" s="26">
        <v>43498</v>
      </c>
      <c r="E1498" s="25">
        <v>40</v>
      </c>
      <c r="F1498" s="33" t="str">
        <f>VLOOKUP(E1498,Products!$A:$I,2,0)</f>
        <v>Boston Crab Meat</v>
      </c>
      <c r="G1498" s="27">
        <v>18.399999999999999</v>
      </c>
      <c r="H1498" s="25">
        <v>30</v>
      </c>
      <c r="I1498" s="33">
        <f t="shared" si="22"/>
        <v>552</v>
      </c>
      <c r="J1498" s="33" t="str">
        <f>VLOOKUP(C1498,Customers!$A:$H,2,0)</f>
        <v>LINO-Delicateses</v>
      </c>
      <c r="K1498" s="33" t="str">
        <f>VLOOKUP(C1498,Customers!$A:$H,6,0)</f>
        <v>Venezuela</v>
      </c>
    </row>
    <row r="1499" spans="2:11" x14ac:dyDescent="0.3">
      <c r="B1499" s="25">
        <v>10812</v>
      </c>
      <c r="C1499" s="25" t="s">
        <v>143</v>
      </c>
      <c r="D1499" s="26">
        <v>43498</v>
      </c>
      <c r="E1499" s="25">
        <v>31</v>
      </c>
      <c r="F1499" s="33" t="str">
        <f>VLOOKUP(E1499,Products!$A:$I,2,0)</f>
        <v>Gorgonzola Telino</v>
      </c>
      <c r="G1499" s="27">
        <v>12.5</v>
      </c>
      <c r="H1499" s="25">
        <v>16</v>
      </c>
      <c r="I1499" s="33">
        <f t="shared" ref="I1499:I1562" si="23">G1499*H1499</f>
        <v>200</v>
      </c>
      <c r="J1499" s="33" t="str">
        <f>VLOOKUP(C1499,Customers!$A:$H,2,0)</f>
        <v>Reggiani Caseifici</v>
      </c>
      <c r="K1499" s="33" t="str">
        <f>VLOOKUP(C1499,Customers!$A:$H,6,0)</f>
        <v>Italy</v>
      </c>
    </row>
    <row r="1500" spans="2:11" x14ac:dyDescent="0.3">
      <c r="B1500" s="25">
        <v>10812</v>
      </c>
      <c r="C1500" s="25" t="s">
        <v>143</v>
      </c>
      <c r="D1500" s="26">
        <v>43498</v>
      </c>
      <c r="E1500" s="25">
        <v>72</v>
      </c>
      <c r="F1500" s="33" t="str">
        <f>VLOOKUP(E1500,Products!$A:$I,2,0)</f>
        <v>Mozzarella di Giovanni</v>
      </c>
      <c r="G1500" s="27">
        <v>34.799999999999997</v>
      </c>
      <c r="H1500" s="25">
        <v>40</v>
      </c>
      <c r="I1500" s="33">
        <f t="shared" si="23"/>
        <v>1392</v>
      </c>
      <c r="J1500" s="33" t="str">
        <f>VLOOKUP(C1500,Customers!$A:$H,2,0)</f>
        <v>Reggiani Caseifici</v>
      </c>
      <c r="K1500" s="33" t="str">
        <f>VLOOKUP(C1500,Customers!$A:$H,6,0)</f>
        <v>Italy</v>
      </c>
    </row>
    <row r="1501" spans="2:11" x14ac:dyDescent="0.3">
      <c r="B1501" s="25">
        <v>10812</v>
      </c>
      <c r="C1501" s="25" t="s">
        <v>143</v>
      </c>
      <c r="D1501" s="26">
        <v>43498</v>
      </c>
      <c r="E1501" s="25">
        <v>77</v>
      </c>
      <c r="F1501" s="33" t="str">
        <f>VLOOKUP(E1501,Products!$A:$I,2,0)</f>
        <v>Original Frankfurter grüne Soße</v>
      </c>
      <c r="G1501" s="27">
        <v>13</v>
      </c>
      <c r="H1501" s="25">
        <v>20</v>
      </c>
      <c r="I1501" s="33">
        <f t="shared" si="23"/>
        <v>260</v>
      </c>
      <c r="J1501" s="33" t="str">
        <f>VLOOKUP(C1501,Customers!$A:$H,2,0)</f>
        <v>Reggiani Caseifici</v>
      </c>
      <c r="K1501" s="33" t="str">
        <f>VLOOKUP(C1501,Customers!$A:$H,6,0)</f>
        <v>Italy</v>
      </c>
    </row>
    <row r="1502" spans="2:11" x14ac:dyDescent="0.3">
      <c r="B1502" s="25">
        <v>10813</v>
      </c>
      <c r="C1502" s="25" t="s">
        <v>142</v>
      </c>
      <c r="D1502" s="26">
        <v>43501</v>
      </c>
      <c r="E1502" s="25">
        <v>2</v>
      </c>
      <c r="F1502" s="33" t="str">
        <f>VLOOKUP(E1502,Products!$A:$I,2,0)</f>
        <v>Chang</v>
      </c>
      <c r="G1502" s="27">
        <v>19</v>
      </c>
      <c r="H1502" s="25">
        <v>12</v>
      </c>
      <c r="I1502" s="33">
        <f t="shared" si="23"/>
        <v>228</v>
      </c>
      <c r="J1502" s="33" t="str">
        <f>VLOOKUP(C1502,Customers!$A:$H,2,0)</f>
        <v>Ricardo Adocicados</v>
      </c>
      <c r="K1502" s="33" t="str">
        <f>VLOOKUP(C1502,Customers!$A:$H,6,0)</f>
        <v>Brazil</v>
      </c>
    </row>
    <row r="1503" spans="2:11" x14ac:dyDescent="0.3">
      <c r="B1503" s="25">
        <v>10813</v>
      </c>
      <c r="C1503" s="25" t="s">
        <v>142</v>
      </c>
      <c r="D1503" s="26">
        <v>43501</v>
      </c>
      <c r="E1503" s="25">
        <v>46</v>
      </c>
      <c r="F1503" s="33" t="str">
        <f>VLOOKUP(E1503,Products!$A:$I,2,0)</f>
        <v>Spegesild</v>
      </c>
      <c r="G1503" s="27">
        <v>12</v>
      </c>
      <c r="H1503" s="25">
        <v>35</v>
      </c>
      <c r="I1503" s="33">
        <f t="shared" si="23"/>
        <v>420</v>
      </c>
      <c r="J1503" s="33" t="str">
        <f>VLOOKUP(C1503,Customers!$A:$H,2,0)</f>
        <v>Ricardo Adocicados</v>
      </c>
      <c r="K1503" s="33" t="str">
        <f>VLOOKUP(C1503,Customers!$A:$H,6,0)</f>
        <v>Brazil</v>
      </c>
    </row>
    <row r="1504" spans="2:11" x14ac:dyDescent="0.3">
      <c r="B1504" s="25">
        <v>10814</v>
      </c>
      <c r="C1504" s="25" t="s">
        <v>116</v>
      </c>
      <c r="D1504" s="26">
        <v>43501</v>
      </c>
      <c r="E1504" s="25">
        <v>41</v>
      </c>
      <c r="F1504" s="33" t="str">
        <f>VLOOKUP(E1504,Products!$A:$I,2,0)</f>
        <v>Jack's New England Clam Chowder</v>
      </c>
      <c r="G1504" s="27">
        <v>9.65</v>
      </c>
      <c r="H1504" s="25">
        <v>20</v>
      </c>
      <c r="I1504" s="33">
        <f t="shared" si="23"/>
        <v>193</v>
      </c>
      <c r="J1504" s="33" t="str">
        <f>VLOOKUP(C1504,Customers!$A:$H,2,0)</f>
        <v>Victuailles en stock</v>
      </c>
      <c r="K1504" s="33" t="str">
        <f>VLOOKUP(C1504,Customers!$A:$H,6,0)</f>
        <v>France</v>
      </c>
    </row>
    <row r="1505" spans="2:11" x14ac:dyDescent="0.3">
      <c r="B1505" s="25">
        <v>10814</v>
      </c>
      <c r="C1505" s="25" t="s">
        <v>116</v>
      </c>
      <c r="D1505" s="26">
        <v>43501</v>
      </c>
      <c r="E1505" s="25">
        <v>43</v>
      </c>
      <c r="F1505" s="33" t="str">
        <f>VLOOKUP(E1505,Products!$A:$I,2,0)</f>
        <v>Ipoh Coffee</v>
      </c>
      <c r="G1505" s="27">
        <v>46</v>
      </c>
      <c r="H1505" s="25">
        <v>20</v>
      </c>
      <c r="I1505" s="33">
        <f t="shared" si="23"/>
        <v>920</v>
      </c>
      <c r="J1505" s="33" t="str">
        <f>VLOOKUP(C1505,Customers!$A:$H,2,0)</f>
        <v>Victuailles en stock</v>
      </c>
      <c r="K1505" s="33" t="str">
        <f>VLOOKUP(C1505,Customers!$A:$H,6,0)</f>
        <v>France</v>
      </c>
    </row>
    <row r="1506" spans="2:11" x14ac:dyDescent="0.3">
      <c r="B1506" s="25">
        <v>10814</v>
      </c>
      <c r="C1506" s="25" t="s">
        <v>116</v>
      </c>
      <c r="D1506" s="26">
        <v>43501</v>
      </c>
      <c r="E1506" s="25">
        <v>48</v>
      </c>
      <c r="F1506" s="33" t="str">
        <f>VLOOKUP(E1506,Products!$A:$I,2,0)</f>
        <v>Chocolade</v>
      </c>
      <c r="G1506" s="27">
        <v>12.75</v>
      </c>
      <c r="H1506" s="25">
        <v>8</v>
      </c>
      <c r="I1506" s="33">
        <f t="shared" si="23"/>
        <v>102</v>
      </c>
      <c r="J1506" s="33" t="str">
        <f>VLOOKUP(C1506,Customers!$A:$H,2,0)</f>
        <v>Victuailles en stock</v>
      </c>
      <c r="K1506" s="33" t="str">
        <f>VLOOKUP(C1506,Customers!$A:$H,6,0)</f>
        <v>France</v>
      </c>
    </row>
    <row r="1507" spans="2:11" x14ac:dyDescent="0.3">
      <c r="B1507" s="25">
        <v>10814</v>
      </c>
      <c r="C1507" s="25" t="s">
        <v>116</v>
      </c>
      <c r="D1507" s="26">
        <v>43501</v>
      </c>
      <c r="E1507" s="25">
        <v>61</v>
      </c>
      <c r="F1507" s="33" t="str">
        <f>VLOOKUP(E1507,Products!$A:$I,2,0)</f>
        <v>Sirop d'érable</v>
      </c>
      <c r="G1507" s="27">
        <v>28.5</v>
      </c>
      <c r="H1507" s="25">
        <v>30</v>
      </c>
      <c r="I1507" s="33">
        <f t="shared" si="23"/>
        <v>855</v>
      </c>
      <c r="J1507" s="33" t="str">
        <f>VLOOKUP(C1507,Customers!$A:$H,2,0)</f>
        <v>Victuailles en stock</v>
      </c>
      <c r="K1507" s="33" t="str">
        <f>VLOOKUP(C1507,Customers!$A:$H,6,0)</f>
        <v>France</v>
      </c>
    </row>
    <row r="1508" spans="2:11" x14ac:dyDescent="0.3">
      <c r="B1508" s="25">
        <v>10815</v>
      </c>
      <c r="C1508" s="25" t="s">
        <v>158</v>
      </c>
      <c r="D1508" s="26">
        <v>43501</v>
      </c>
      <c r="E1508" s="25">
        <v>33</v>
      </c>
      <c r="F1508" s="33" t="str">
        <f>VLOOKUP(E1508,Products!$A:$I,2,0)</f>
        <v>Geitost</v>
      </c>
      <c r="G1508" s="27">
        <v>2.5</v>
      </c>
      <c r="H1508" s="25">
        <v>16</v>
      </c>
      <c r="I1508" s="33">
        <f t="shared" si="23"/>
        <v>40</v>
      </c>
      <c r="J1508" s="33" t="str">
        <f>VLOOKUP(C1508,Customers!$A:$H,2,0)</f>
        <v>Save-a-lot Markets</v>
      </c>
      <c r="K1508" s="33" t="str">
        <f>VLOOKUP(C1508,Customers!$A:$H,6,0)</f>
        <v>USA</v>
      </c>
    </row>
    <row r="1509" spans="2:11" x14ac:dyDescent="0.3">
      <c r="B1509" s="25">
        <v>10816</v>
      </c>
      <c r="C1509" s="25" t="s">
        <v>192</v>
      </c>
      <c r="D1509" s="26">
        <v>43502</v>
      </c>
      <c r="E1509" s="25">
        <v>38</v>
      </c>
      <c r="F1509" s="33" t="str">
        <f>VLOOKUP(E1509,Products!$A:$I,2,0)</f>
        <v>Côte de Blaye</v>
      </c>
      <c r="G1509" s="27">
        <v>263.5</v>
      </c>
      <c r="H1509" s="25">
        <v>30</v>
      </c>
      <c r="I1509" s="33">
        <f t="shared" si="23"/>
        <v>7905</v>
      </c>
      <c r="J1509" s="33" t="str">
        <f>VLOOKUP(C1509,Customers!$A:$H,2,0)</f>
        <v>Great Lakes Food Market</v>
      </c>
      <c r="K1509" s="33" t="str">
        <f>VLOOKUP(C1509,Customers!$A:$H,6,0)</f>
        <v>USA</v>
      </c>
    </row>
    <row r="1510" spans="2:11" x14ac:dyDescent="0.3">
      <c r="B1510" s="25">
        <v>10816</v>
      </c>
      <c r="C1510" s="25" t="s">
        <v>192</v>
      </c>
      <c r="D1510" s="26">
        <v>43502</v>
      </c>
      <c r="E1510" s="25">
        <v>62</v>
      </c>
      <c r="F1510" s="33" t="str">
        <f>VLOOKUP(E1510,Products!$A:$I,2,0)</f>
        <v>Tarte au sucre</v>
      </c>
      <c r="G1510" s="27">
        <v>49.3</v>
      </c>
      <c r="H1510" s="25">
        <v>20</v>
      </c>
      <c r="I1510" s="33">
        <f t="shared" si="23"/>
        <v>986</v>
      </c>
      <c r="J1510" s="33" t="str">
        <f>VLOOKUP(C1510,Customers!$A:$H,2,0)</f>
        <v>Great Lakes Food Market</v>
      </c>
      <c r="K1510" s="33" t="str">
        <f>VLOOKUP(C1510,Customers!$A:$H,6,0)</f>
        <v>USA</v>
      </c>
    </row>
    <row r="1511" spans="2:11" x14ac:dyDescent="0.3">
      <c r="B1511" s="25">
        <v>10817</v>
      </c>
      <c r="C1511" s="25" t="s">
        <v>157</v>
      </c>
      <c r="D1511" s="26">
        <v>43502</v>
      </c>
      <c r="E1511" s="25">
        <v>26</v>
      </c>
      <c r="F1511" s="33" t="str">
        <f>VLOOKUP(E1511,Products!$A:$I,2,0)</f>
        <v>Gumbär Gummibärchen</v>
      </c>
      <c r="G1511" s="27">
        <v>31.23</v>
      </c>
      <c r="H1511" s="25">
        <v>40</v>
      </c>
      <c r="I1511" s="33">
        <f t="shared" si="23"/>
        <v>1249.2</v>
      </c>
      <c r="J1511" s="33" t="str">
        <f>VLOOKUP(C1511,Customers!$A:$H,2,0)</f>
        <v>Königlich Essen</v>
      </c>
      <c r="K1511" s="33" t="str">
        <f>VLOOKUP(C1511,Customers!$A:$H,6,0)</f>
        <v>Germany</v>
      </c>
    </row>
    <row r="1512" spans="2:11" x14ac:dyDescent="0.3">
      <c r="B1512" s="25">
        <v>10817</v>
      </c>
      <c r="C1512" s="25" t="s">
        <v>157</v>
      </c>
      <c r="D1512" s="26">
        <v>43502</v>
      </c>
      <c r="E1512" s="25">
        <v>38</v>
      </c>
      <c r="F1512" s="33" t="str">
        <f>VLOOKUP(E1512,Products!$A:$I,2,0)</f>
        <v>Côte de Blaye</v>
      </c>
      <c r="G1512" s="27">
        <v>263.5</v>
      </c>
      <c r="H1512" s="25">
        <v>30</v>
      </c>
      <c r="I1512" s="33">
        <f t="shared" si="23"/>
        <v>7905</v>
      </c>
      <c r="J1512" s="33" t="str">
        <f>VLOOKUP(C1512,Customers!$A:$H,2,0)</f>
        <v>Königlich Essen</v>
      </c>
      <c r="K1512" s="33" t="str">
        <f>VLOOKUP(C1512,Customers!$A:$H,6,0)</f>
        <v>Germany</v>
      </c>
    </row>
    <row r="1513" spans="2:11" x14ac:dyDescent="0.3">
      <c r="B1513" s="25">
        <v>10817</v>
      </c>
      <c r="C1513" s="25" t="s">
        <v>157</v>
      </c>
      <c r="D1513" s="26">
        <v>43502</v>
      </c>
      <c r="E1513" s="25">
        <v>40</v>
      </c>
      <c r="F1513" s="33" t="str">
        <f>VLOOKUP(E1513,Products!$A:$I,2,0)</f>
        <v>Boston Crab Meat</v>
      </c>
      <c r="G1513" s="27">
        <v>18.399999999999999</v>
      </c>
      <c r="H1513" s="25">
        <v>60</v>
      </c>
      <c r="I1513" s="33">
        <f t="shared" si="23"/>
        <v>1104</v>
      </c>
      <c r="J1513" s="33" t="str">
        <f>VLOOKUP(C1513,Customers!$A:$H,2,0)</f>
        <v>Königlich Essen</v>
      </c>
      <c r="K1513" s="33" t="str">
        <f>VLOOKUP(C1513,Customers!$A:$H,6,0)</f>
        <v>Germany</v>
      </c>
    </row>
    <row r="1514" spans="2:11" x14ac:dyDescent="0.3">
      <c r="B1514" s="25">
        <v>10817</v>
      </c>
      <c r="C1514" s="25" t="s">
        <v>157</v>
      </c>
      <c r="D1514" s="26">
        <v>43502</v>
      </c>
      <c r="E1514" s="25">
        <v>62</v>
      </c>
      <c r="F1514" s="33" t="str">
        <f>VLOOKUP(E1514,Products!$A:$I,2,0)</f>
        <v>Tarte au sucre</v>
      </c>
      <c r="G1514" s="27">
        <v>49.3</v>
      </c>
      <c r="H1514" s="25">
        <v>25</v>
      </c>
      <c r="I1514" s="33">
        <f t="shared" si="23"/>
        <v>1232.5</v>
      </c>
      <c r="J1514" s="33" t="str">
        <f>VLOOKUP(C1514,Customers!$A:$H,2,0)</f>
        <v>Königlich Essen</v>
      </c>
      <c r="K1514" s="33" t="str">
        <f>VLOOKUP(C1514,Customers!$A:$H,6,0)</f>
        <v>Germany</v>
      </c>
    </row>
    <row r="1515" spans="2:11" x14ac:dyDescent="0.3">
      <c r="B1515" s="25">
        <v>10818</v>
      </c>
      <c r="C1515" s="25" t="s">
        <v>135</v>
      </c>
      <c r="D1515" s="26">
        <v>43503</v>
      </c>
      <c r="E1515" s="25">
        <v>32</v>
      </c>
      <c r="F1515" s="33" t="str">
        <f>VLOOKUP(E1515,Products!$A:$I,2,0)</f>
        <v>Mascarpone Fabioli</v>
      </c>
      <c r="G1515" s="27">
        <v>32</v>
      </c>
      <c r="H1515" s="25">
        <v>20</v>
      </c>
      <c r="I1515" s="33">
        <f t="shared" si="23"/>
        <v>640</v>
      </c>
      <c r="J1515" s="33" t="str">
        <f>VLOOKUP(C1515,Customers!$A:$H,2,0)</f>
        <v>Magazzini Alimentari Riuniti</v>
      </c>
      <c r="K1515" s="33" t="str">
        <f>VLOOKUP(C1515,Customers!$A:$H,6,0)</f>
        <v>Italy</v>
      </c>
    </row>
    <row r="1516" spans="2:11" x14ac:dyDescent="0.3">
      <c r="B1516" s="25">
        <v>10818</v>
      </c>
      <c r="C1516" s="25" t="s">
        <v>135</v>
      </c>
      <c r="D1516" s="26">
        <v>43503</v>
      </c>
      <c r="E1516" s="25">
        <v>41</v>
      </c>
      <c r="F1516" s="33" t="str">
        <f>VLOOKUP(E1516,Products!$A:$I,2,0)</f>
        <v>Jack's New England Clam Chowder</v>
      </c>
      <c r="G1516" s="27">
        <v>9.65</v>
      </c>
      <c r="H1516" s="25">
        <v>20</v>
      </c>
      <c r="I1516" s="33">
        <f t="shared" si="23"/>
        <v>193</v>
      </c>
      <c r="J1516" s="33" t="str">
        <f>VLOOKUP(C1516,Customers!$A:$H,2,0)</f>
        <v>Magazzini Alimentari Riuniti</v>
      </c>
      <c r="K1516" s="33" t="str">
        <f>VLOOKUP(C1516,Customers!$A:$H,6,0)</f>
        <v>Italy</v>
      </c>
    </row>
    <row r="1517" spans="2:11" x14ac:dyDescent="0.3">
      <c r="B1517" s="25">
        <v>10819</v>
      </c>
      <c r="C1517" s="25" t="s">
        <v>191</v>
      </c>
      <c r="D1517" s="26">
        <v>43503</v>
      </c>
      <c r="E1517" s="25">
        <v>43</v>
      </c>
      <c r="F1517" s="33" t="str">
        <f>VLOOKUP(E1517,Products!$A:$I,2,0)</f>
        <v>Ipoh Coffee</v>
      </c>
      <c r="G1517" s="27">
        <v>46</v>
      </c>
      <c r="H1517" s="25">
        <v>7</v>
      </c>
      <c r="I1517" s="33">
        <f t="shared" si="23"/>
        <v>322</v>
      </c>
      <c r="J1517" s="33" t="str">
        <f>VLOOKUP(C1517,Customers!$A:$H,2,0)</f>
        <v>Cactus Comidas para llevar</v>
      </c>
      <c r="K1517" s="33" t="str">
        <f>VLOOKUP(C1517,Customers!$A:$H,6,0)</f>
        <v>Argentina</v>
      </c>
    </row>
    <row r="1518" spans="2:11" x14ac:dyDescent="0.3">
      <c r="B1518" s="25">
        <v>10819</v>
      </c>
      <c r="C1518" s="25" t="s">
        <v>191</v>
      </c>
      <c r="D1518" s="26">
        <v>43503</v>
      </c>
      <c r="E1518" s="25">
        <v>75</v>
      </c>
      <c r="F1518" s="33" t="str">
        <f>VLOOKUP(E1518,Products!$A:$I,2,0)</f>
        <v>Rhönbräu Klosterbier</v>
      </c>
      <c r="G1518" s="27">
        <v>7.75</v>
      </c>
      <c r="H1518" s="25">
        <v>20</v>
      </c>
      <c r="I1518" s="33">
        <f t="shared" si="23"/>
        <v>155</v>
      </c>
      <c r="J1518" s="33" t="str">
        <f>VLOOKUP(C1518,Customers!$A:$H,2,0)</f>
        <v>Cactus Comidas para llevar</v>
      </c>
      <c r="K1518" s="33" t="str">
        <f>VLOOKUP(C1518,Customers!$A:$H,6,0)</f>
        <v>Argentina</v>
      </c>
    </row>
    <row r="1519" spans="2:11" x14ac:dyDescent="0.3">
      <c r="B1519" s="25">
        <v>10820</v>
      </c>
      <c r="C1519" s="25" t="s">
        <v>126</v>
      </c>
      <c r="D1519" s="26">
        <v>43503</v>
      </c>
      <c r="E1519" s="25">
        <v>56</v>
      </c>
      <c r="F1519" s="33" t="str">
        <f>VLOOKUP(E1519,Products!$A:$I,2,0)</f>
        <v>Gnocchi di nonna Alice</v>
      </c>
      <c r="G1519" s="27">
        <v>38</v>
      </c>
      <c r="H1519" s="25">
        <v>30</v>
      </c>
      <c r="I1519" s="33">
        <f t="shared" si="23"/>
        <v>1140</v>
      </c>
      <c r="J1519" s="33" t="str">
        <f>VLOOKUP(C1519,Customers!$A:$H,2,0)</f>
        <v>Rattlesnake Canyon Grocery</v>
      </c>
      <c r="K1519" s="33" t="str">
        <f>VLOOKUP(C1519,Customers!$A:$H,6,0)</f>
        <v>USA</v>
      </c>
    </row>
    <row r="1520" spans="2:11" x14ac:dyDescent="0.3">
      <c r="B1520" s="25">
        <v>10821</v>
      </c>
      <c r="C1520" s="25" t="s">
        <v>133</v>
      </c>
      <c r="D1520" s="26">
        <v>43504</v>
      </c>
      <c r="E1520" s="25">
        <v>35</v>
      </c>
      <c r="F1520" s="33" t="str">
        <f>VLOOKUP(E1520,Products!$A:$I,2,0)</f>
        <v>Steeleye Stout</v>
      </c>
      <c r="G1520" s="27">
        <v>18</v>
      </c>
      <c r="H1520" s="25">
        <v>20</v>
      </c>
      <c r="I1520" s="33">
        <f t="shared" si="23"/>
        <v>360</v>
      </c>
      <c r="J1520" s="33" t="str">
        <f>VLOOKUP(C1520,Customers!$A:$H,2,0)</f>
        <v>Split Rail Beer &amp; Ale</v>
      </c>
      <c r="K1520" s="33" t="str">
        <f>VLOOKUP(C1520,Customers!$A:$H,6,0)</f>
        <v>USA</v>
      </c>
    </row>
    <row r="1521" spans="2:11" x14ac:dyDescent="0.3">
      <c r="B1521" s="25">
        <v>10821</v>
      </c>
      <c r="C1521" s="25" t="s">
        <v>133</v>
      </c>
      <c r="D1521" s="26">
        <v>43504</v>
      </c>
      <c r="E1521" s="25">
        <v>51</v>
      </c>
      <c r="F1521" s="33" t="str">
        <f>VLOOKUP(E1521,Products!$A:$I,2,0)</f>
        <v>Manjimup Dried Apples</v>
      </c>
      <c r="G1521" s="27">
        <v>53</v>
      </c>
      <c r="H1521" s="25">
        <v>6</v>
      </c>
      <c r="I1521" s="33">
        <f t="shared" si="23"/>
        <v>318</v>
      </c>
      <c r="J1521" s="33" t="str">
        <f>VLOOKUP(C1521,Customers!$A:$H,2,0)</f>
        <v>Split Rail Beer &amp; Ale</v>
      </c>
      <c r="K1521" s="33" t="str">
        <f>VLOOKUP(C1521,Customers!$A:$H,6,0)</f>
        <v>USA</v>
      </c>
    </row>
    <row r="1522" spans="2:11" x14ac:dyDescent="0.3">
      <c r="B1522" s="25">
        <v>10822</v>
      </c>
      <c r="C1522" s="25" t="s">
        <v>194</v>
      </c>
      <c r="D1522" s="26">
        <v>43504</v>
      </c>
      <c r="E1522" s="25">
        <v>62</v>
      </c>
      <c r="F1522" s="33" t="str">
        <f>VLOOKUP(E1522,Products!$A:$I,2,0)</f>
        <v>Tarte au sucre</v>
      </c>
      <c r="G1522" s="27">
        <v>49.3</v>
      </c>
      <c r="H1522" s="25">
        <v>3</v>
      </c>
      <c r="I1522" s="33">
        <f t="shared" si="23"/>
        <v>147.89999999999998</v>
      </c>
      <c r="J1522" s="33" t="str">
        <f>VLOOKUP(C1522,Customers!$A:$H,2,0)</f>
        <v>Trail's Head Gourmet Provisioners</v>
      </c>
      <c r="K1522" s="33" t="str">
        <f>VLOOKUP(C1522,Customers!$A:$H,6,0)</f>
        <v>USA</v>
      </c>
    </row>
    <row r="1523" spans="2:11" x14ac:dyDescent="0.3">
      <c r="B1523" s="25">
        <v>10822</v>
      </c>
      <c r="C1523" s="25" t="s">
        <v>194</v>
      </c>
      <c r="D1523" s="26">
        <v>43504</v>
      </c>
      <c r="E1523" s="25">
        <v>70</v>
      </c>
      <c r="F1523" s="33" t="str">
        <f>VLOOKUP(E1523,Products!$A:$I,2,0)</f>
        <v>Outback Lager</v>
      </c>
      <c r="G1523" s="27">
        <v>15</v>
      </c>
      <c r="H1523" s="25">
        <v>6</v>
      </c>
      <c r="I1523" s="33">
        <f t="shared" si="23"/>
        <v>90</v>
      </c>
      <c r="J1523" s="33" t="str">
        <f>VLOOKUP(C1523,Customers!$A:$H,2,0)</f>
        <v>Trail's Head Gourmet Provisioners</v>
      </c>
      <c r="K1523" s="33" t="str">
        <f>VLOOKUP(C1523,Customers!$A:$H,6,0)</f>
        <v>USA</v>
      </c>
    </row>
    <row r="1524" spans="2:11" x14ac:dyDescent="0.3">
      <c r="B1524" s="25">
        <v>10823</v>
      </c>
      <c r="C1524" s="25" t="s">
        <v>141</v>
      </c>
      <c r="D1524" s="26">
        <v>43505</v>
      </c>
      <c r="E1524" s="25">
        <v>11</v>
      </c>
      <c r="F1524" s="33" t="str">
        <f>VLOOKUP(E1524,Products!$A:$I,2,0)</f>
        <v>Queso Cabrales</v>
      </c>
      <c r="G1524" s="27">
        <v>21</v>
      </c>
      <c r="H1524" s="25">
        <v>20</v>
      </c>
      <c r="I1524" s="33">
        <f t="shared" si="23"/>
        <v>420</v>
      </c>
      <c r="J1524" s="33" t="str">
        <f>VLOOKUP(C1524,Customers!$A:$H,2,0)</f>
        <v>LILA-Supermercado</v>
      </c>
      <c r="K1524" s="33" t="str">
        <f>VLOOKUP(C1524,Customers!$A:$H,6,0)</f>
        <v>Venezuela</v>
      </c>
    </row>
    <row r="1525" spans="2:11" x14ac:dyDescent="0.3">
      <c r="B1525" s="25">
        <v>10823</v>
      </c>
      <c r="C1525" s="25" t="s">
        <v>141</v>
      </c>
      <c r="D1525" s="26">
        <v>43505</v>
      </c>
      <c r="E1525" s="25">
        <v>57</v>
      </c>
      <c r="F1525" s="33" t="str">
        <f>VLOOKUP(E1525,Products!$A:$I,2,0)</f>
        <v>Ravioli Angelo</v>
      </c>
      <c r="G1525" s="27">
        <v>19.5</v>
      </c>
      <c r="H1525" s="25">
        <v>15</v>
      </c>
      <c r="I1525" s="33">
        <f t="shared" si="23"/>
        <v>292.5</v>
      </c>
      <c r="J1525" s="33" t="str">
        <f>VLOOKUP(C1525,Customers!$A:$H,2,0)</f>
        <v>LILA-Supermercado</v>
      </c>
      <c r="K1525" s="33" t="str">
        <f>VLOOKUP(C1525,Customers!$A:$H,6,0)</f>
        <v>Venezuela</v>
      </c>
    </row>
    <row r="1526" spans="2:11" x14ac:dyDescent="0.3">
      <c r="B1526" s="25">
        <v>10823</v>
      </c>
      <c r="C1526" s="25" t="s">
        <v>141</v>
      </c>
      <c r="D1526" s="26">
        <v>43505</v>
      </c>
      <c r="E1526" s="25">
        <v>59</v>
      </c>
      <c r="F1526" s="33" t="str">
        <f>VLOOKUP(E1526,Products!$A:$I,2,0)</f>
        <v>Raclette Courdavault</v>
      </c>
      <c r="G1526" s="27">
        <v>55</v>
      </c>
      <c r="H1526" s="25">
        <v>40</v>
      </c>
      <c r="I1526" s="33">
        <f t="shared" si="23"/>
        <v>2200</v>
      </c>
      <c r="J1526" s="33" t="str">
        <f>VLOOKUP(C1526,Customers!$A:$H,2,0)</f>
        <v>LILA-Supermercado</v>
      </c>
      <c r="K1526" s="33" t="str">
        <f>VLOOKUP(C1526,Customers!$A:$H,6,0)</f>
        <v>Venezuela</v>
      </c>
    </row>
    <row r="1527" spans="2:11" x14ac:dyDescent="0.3">
      <c r="B1527" s="25">
        <v>10823</v>
      </c>
      <c r="C1527" s="25" t="s">
        <v>141</v>
      </c>
      <c r="D1527" s="26">
        <v>43505</v>
      </c>
      <c r="E1527" s="25">
        <v>77</v>
      </c>
      <c r="F1527" s="33" t="str">
        <f>VLOOKUP(E1527,Products!$A:$I,2,0)</f>
        <v>Original Frankfurter grüne Soße</v>
      </c>
      <c r="G1527" s="27">
        <v>13</v>
      </c>
      <c r="H1527" s="25">
        <v>15</v>
      </c>
      <c r="I1527" s="33">
        <f t="shared" si="23"/>
        <v>195</v>
      </c>
      <c r="J1527" s="33" t="str">
        <f>VLOOKUP(C1527,Customers!$A:$H,2,0)</f>
        <v>LILA-Supermercado</v>
      </c>
      <c r="K1527" s="33" t="str">
        <f>VLOOKUP(C1527,Customers!$A:$H,6,0)</f>
        <v>Venezuela</v>
      </c>
    </row>
    <row r="1528" spans="2:11" x14ac:dyDescent="0.3">
      <c r="B1528" s="25">
        <v>10824</v>
      </c>
      <c r="C1528" s="25" t="s">
        <v>127</v>
      </c>
      <c r="D1528" s="26">
        <v>43505</v>
      </c>
      <c r="E1528" s="25">
        <v>41</v>
      </c>
      <c r="F1528" s="33" t="str">
        <f>VLOOKUP(E1528,Products!$A:$I,2,0)</f>
        <v>Jack's New England Clam Chowder</v>
      </c>
      <c r="G1528" s="27">
        <v>9.65</v>
      </c>
      <c r="H1528" s="25">
        <v>12</v>
      </c>
      <c r="I1528" s="33">
        <f t="shared" si="23"/>
        <v>115.80000000000001</v>
      </c>
      <c r="J1528" s="33" t="str">
        <f>VLOOKUP(C1528,Customers!$A:$H,2,0)</f>
        <v>Folk och fä HB</v>
      </c>
      <c r="K1528" s="33" t="str">
        <f>VLOOKUP(C1528,Customers!$A:$H,6,0)</f>
        <v>Sweden</v>
      </c>
    </row>
    <row r="1529" spans="2:11" x14ac:dyDescent="0.3">
      <c r="B1529" s="25">
        <v>10824</v>
      </c>
      <c r="C1529" s="25" t="s">
        <v>127</v>
      </c>
      <c r="D1529" s="26">
        <v>43505</v>
      </c>
      <c r="E1529" s="25">
        <v>70</v>
      </c>
      <c r="F1529" s="33" t="str">
        <f>VLOOKUP(E1529,Products!$A:$I,2,0)</f>
        <v>Outback Lager</v>
      </c>
      <c r="G1529" s="27">
        <v>15</v>
      </c>
      <c r="H1529" s="25">
        <v>9</v>
      </c>
      <c r="I1529" s="33">
        <f t="shared" si="23"/>
        <v>135</v>
      </c>
      <c r="J1529" s="33" t="str">
        <f>VLOOKUP(C1529,Customers!$A:$H,2,0)</f>
        <v>Folk och fä HB</v>
      </c>
      <c r="K1529" s="33" t="str">
        <f>VLOOKUP(C1529,Customers!$A:$H,6,0)</f>
        <v>Sweden</v>
      </c>
    </row>
    <row r="1530" spans="2:11" x14ac:dyDescent="0.3">
      <c r="B1530" s="25">
        <v>10825</v>
      </c>
      <c r="C1530" s="25" t="s">
        <v>170</v>
      </c>
      <c r="D1530" s="26">
        <v>43505</v>
      </c>
      <c r="E1530" s="25">
        <v>26</v>
      </c>
      <c r="F1530" s="33" t="str">
        <f>VLOOKUP(E1530,Products!$A:$I,2,0)</f>
        <v>Gumbär Gummibärchen</v>
      </c>
      <c r="G1530" s="27">
        <v>31.23</v>
      </c>
      <c r="H1530" s="25">
        <v>12</v>
      </c>
      <c r="I1530" s="33">
        <f t="shared" si="23"/>
        <v>374.76</v>
      </c>
      <c r="J1530" s="33" t="str">
        <f>VLOOKUP(C1530,Customers!$A:$H,2,0)</f>
        <v>Drachenblut Delikatessen</v>
      </c>
      <c r="K1530" s="33" t="str">
        <f>VLOOKUP(C1530,Customers!$A:$H,6,0)</f>
        <v>Germany</v>
      </c>
    </row>
    <row r="1531" spans="2:11" x14ac:dyDescent="0.3">
      <c r="B1531" s="25">
        <v>10825</v>
      </c>
      <c r="C1531" s="25" t="s">
        <v>170</v>
      </c>
      <c r="D1531" s="26">
        <v>43505</v>
      </c>
      <c r="E1531" s="25">
        <v>53</v>
      </c>
      <c r="F1531" s="33" t="str">
        <f>VLOOKUP(E1531,Products!$A:$I,2,0)</f>
        <v>Perth Pasties</v>
      </c>
      <c r="G1531" s="27">
        <v>32.799999999999997</v>
      </c>
      <c r="H1531" s="25">
        <v>20</v>
      </c>
      <c r="I1531" s="33">
        <f t="shared" si="23"/>
        <v>656</v>
      </c>
      <c r="J1531" s="33" t="str">
        <f>VLOOKUP(C1531,Customers!$A:$H,2,0)</f>
        <v>Drachenblut Delikatessen</v>
      </c>
      <c r="K1531" s="33" t="str">
        <f>VLOOKUP(C1531,Customers!$A:$H,6,0)</f>
        <v>Germany</v>
      </c>
    </row>
    <row r="1532" spans="2:11" x14ac:dyDescent="0.3">
      <c r="B1532" s="25">
        <v>10826</v>
      </c>
      <c r="C1532" s="25" t="s">
        <v>128</v>
      </c>
      <c r="D1532" s="26">
        <v>43508</v>
      </c>
      <c r="E1532" s="25">
        <v>31</v>
      </c>
      <c r="F1532" s="33" t="str">
        <f>VLOOKUP(E1532,Products!$A:$I,2,0)</f>
        <v>Gorgonzola Telino</v>
      </c>
      <c r="G1532" s="27">
        <v>12.5</v>
      </c>
      <c r="H1532" s="25">
        <v>35</v>
      </c>
      <c r="I1532" s="33">
        <f t="shared" si="23"/>
        <v>437.5</v>
      </c>
      <c r="J1532" s="33" t="str">
        <f>VLOOKUP(C1532,Customers!$A:$H,2,0)</f>
        <v>Blondel pčre et fils</v>
      </c>
      <c r="K1532" s="33" t="str">
        <f>VLOOKUP(C1532,Customers!$A:$H,6,0)</f>
        <v>France</v>
      </c>
    </row>
    <row r="1533" spans="2:11" x14ac:dyDescent="0.3">
      <c r="B1533" s="25">
        <v>10826</v>
      </c>
      <c r="C1533" s="25" t="s">
        <v>128</v>
      </c>
      <c r="D1533" s="26">
        <v>43508</v>
      </c>
      <c r="E1533" s="25">
        <v>57</v>
      </c>
      <c r="F1533" s="33" t="str">
        <f>VLOOKUP(E1533,Products!$A:$I,2,0)</f>
        <v>Ravioli Angelo</v>
      </c>
      <c r="G1533" s="27">
        <v>19.5</v>
      </c>
      <c r="H1533" s="25">
        <v>15</v>
      </c>
      <c r="I1533" s="33">
        <f t="shared" si="23"/>
        <v>292.5</v>
      </c>
      <c r="J1533" s="33" t="str">
        <f>VLOOKUP(C1533,Customers!$A:$H,2,0)</f>
        <v>Blondel pčre et fils</v>
      </c>
      <c r="K1533" s="33" t="str">
        <f>VLOOKUP(C1533,Customers!$A:$H,6,0)</f>
        <v>France</v>
      </c>
    </row>
    <row r="1534" spans="2:11" x14ac:dyDescent="0.3">
      <c r="B1534" s="25">
        <v>10827</v>
      </c>
      <c r="C1534" s="25" t="s">
        <v>161</v>
      </c>
      <c r="D1534" s="26">
        <v>43508</v>
      </c>
      <c r="E1534" s="25">
        <v>10</v>
      </c>
      <c r="F1534" s="33" t="str">
        <f>VLOOKUP(E1534,Products!$A:$I,2,0)</f>
        <v>Ikura</v>
      </c>
      <c r="G1534" s="27">
        <v>31</v>
      </c>
      <c r="H1534" s="25">
        <v>15</v>
      </c>
      <c r="I1534" s="33">
        <f t="shared" si="23"/>
        <v>465</v>
      </c>
      <c r="J1534" s="33" t="str">
        <f>VLOOKUP(C1534,Customers!$A:$H,2,0)</f>
        <v>Bon app'</v>
      </c>
      <c r="K1534" s="33" t="str">
        <f>VLOOKUP(C1534,Customers!$A:$H,6,0)</f>
        <v>France</v>
      </c>
    </row>
    <row r="1535" spans="2:11" x14ac:dyDescent="0.3">
      <c r="B1535" s="25">
        <v>10827</v>
      </c>
      <c r="C1535" s="25" t="s">
        <v>161</v>
      </c>
      <c r="D1535" s="26">
        <v>43508</v>
      </c>
      <c r="E1535" s="25">
        <v>39</v>
      </c>
      <c r="F1535" s="33" t="str">
        <f>VLOOKUP(E1535,Products!$A:$I,2,0)</f>
        <v>Chartreuse verte</v>
      </c>
      <c r="G1535" s="27">
        <v>18</v>
      </c>
      <c r="H1535" s="25">
        <v>21</v>
      </c>
      <c r="I1535" s="33">
        <f t="shared" si="23"/>
        <v>378</v>
      </c>
      <c r="J1535" s="33" t="str">
        <f>VLOOKUP(C1535,Customers!$A:$H,2,0)</f>
        <v>Bon app'</v>
      </c>
      <c r="K1535" s="33" t="str">
        <f>VLOOKUP(C1535,Customers!$A:$H,6,0)</f>
        <v>France</v>
      </c>
    </row>
    <row r="1536" spans="2:11" x14ac:dyDescent="0.3">
      <c r="B1536" s="25">
        <v>10828</v>
      </c>
      <c r="C1536" s="25" t="s">
        <v>186</v>
      </c>
      <c r="D1536" s="26">
        <v>43509</v>
      </c>
      <c r="E1536" s="25">
        <v>20</v>
      </c>
      <c r="F1536" s="33" t="str">
        <f>VLOOKUP(E1536,Products!$A:$I,2,0)</f>
        <v>Sir Rodney's Marmalade</v>
      </c>
      <c r="G1536" s="27">
        <v>81</v>
      </c>
      <c r="H1536" s="25">
        <v>5</v>
      </c>
      <c r="I1536" s="33">
        <f t="shared" si="23"/>
        <v>405</v>
      </c>
      <c r="J1536" s="33" t="str">
        <f>VLOOKUP(C1536,Customers!$A:$H,2,0)</f>
        <v>Rancho grande</v>
      </c>
      <c r="K1536" s="33" t="str">
        <f>VLOOKUP(C1536,Customers!$A:$H,6,0)</f>
        <v>Argentina</v>
      </c>
    </row>
    <row r="1537" spans="2:11" x14ac:dyDescent="0.3">
      <c r="B1537" s="25">
        <v>10828</v>
      </c>
      <c r="C1537" s="25" t="s">
        <v>186</v>
      </c>
      <c r="D1537" s="26">
        <v>43509</v>
      </c>
      <c r="E1537" s="25">
        <v>38</v>
      </c>
      <c r="F1537" s="33" t="str">
        <f>VLOOKUP(E1537,Products!$A:$I,2,0)</f>
        <v>Côte de Blaye</v>
      </c>
      <c r="G1537" s="27">
        <v>263.5</v>
      </c>
      <c r="H1537" s="25">
        <v>2</v>
      </c>
      <c r="I1537" s="33">
        <f t="shared" si="23"/>
        <v>527</v>
      </c>
      <c r="J1537" s="33" t="str">
        <f>VLOOKUP(C1537,Customers!$A:$H,2,0)</f>
        <v>Rancho grande</v>
      </c>
      <c r="K1537" s="33" t="str">
        <f>VLOOKUP(C1537,Customers!$A:$H,6,0)</f>
        <v>Argentina</v>
      </c>
    </row>
    <row r="1538" spans="2:11" x14ac:dyDescent="0.3">
      <c r="B1538" s="25">
        <v>10829</v>
      </c>
      <c r="C1538" s="25" t="s">
        <v>155</v>
      </c>
      <c r="D1538" s="26">
        <v>43509</v>
      </c>
      <c r="E1538" s="25">
        <v>2</v>
      </c>
      <c r="F1538" s="33" t="str">
        <f>VLOOKUP(E1538,Products!$A:$I,2,0)</f>
        <v>Chang</v>
      </c>
      <c r="G1538" s="27">
        <v>19</v>
      </c>
      <c r="H1538" s="25">
        <v>10</v>
      </c>
      <c r="I1538" s="33">
        <f t="shared" si="23"/>
        <v>190</v>
      </c>
      <c r="J1538" s="33" t="str">
        <f>VLOOKUP(C1538,Customers!$A:$H,2,0)</f>
        <v>Island Trading</v>
      </c>
      <c r="K1538" s="33" t="str">
        <f>VLOOKUP(C1538,Customers!$A:$H,6,0)</f>
        <v>UK</v>
      </c>
    </row>
    <row r="1539" spans="2:11" x14ac:dyDescent="0.3">
      <c r="B1539" s="25">
        <v>10829</v>
      </c>
      <c r="C1539" s="25" t="s">
        <v>155</v>
      </c>
      <c r="D1539" s="26">
        <v>43509</v>
      </c>
      <c r="E1539" s="25">
        <v>8</v>
      </c>
      <c r="F1539" s="33" t="str">
        <f>VLOOKUP(E1539,Products!$A:$I,2,0)</f>
        <v>Northwoods Cranberry Sauce</v>
      </c>
      <c r="G1539" s="27">
        <v>40</v>
      </c>
      <c r="H1539" s="25">
        <v>20</v>
      </c>
      <c r="I1539" s="33">
        <f t="shared" si="23"/>
        <v>800</v>
      </c>
      <c r="J1539" s="33" t="str">
        <f>VLOOKUP(C1539,Customers!$A:$H,2,0)</f>
        <v>Island Trading</v>
      </c>
      <c r="K1539" s="33" t="str">
        <f>VLOOKUP(C1539,Customers!$A:$H,6,0)</f>
        <v>UK</v>
      </c>
    </row>
    <row r="1540" spans="2:11" x14ac:dyDescent="0.3">
      <c r="B1540" s="25">
        <v>10829</v>
      </c>
      <c r="C1540" s="25" t="s">
        <v>155</v>
      </c>
      <c r="D1540" s="26">
        <v>43509</v>
      </c>
      <c r="E1540" s="25">
        <v>13</v>
      </c>
      <c r="F1540" s="33" t="str">
        <f>VLOOKUP(E1540,Products!$A:$I,2,0)</f>
        <v>Konbu</v>
      </c>
      <c r="G1540" s="27">
        <v>6</v>
      </c>
      <c r="H1540" s="25">
        <v>10</v>
      </c>
      <c r="I1540" s="33">
        <f t="shared" si="23"/>
        <v>60</v>
      </c>
      <c r="J1540" s="33" t="str">
        <f>VLOOKUP(C1540,Customers!$A:$H,2,0)</f>
        <v>Island Trading</v>
      </c>
      <c r="K1540" s="33" t="str">
        <f>VLOOKUP(C1540,Customers!$A:$H,6,0)</f>
        <v>UK</v>
      </c>
    </row>
    <row r="1541" spans="2:11" x14ac:dyDescent="0.3">
      <c r="B1541" s="25">
        <v>10829</v>
      </c>
      <c r="C1541" s="25" t="s">
        <v>155</v>
      </c>
      <c r="D1541" s="26">
        <v>43509</v>
      </c>
      <c r="E1541" s="25">
        <v>60</v>
      </c>
      <c r="F1541" s="33" t="str">
        <f>VLOOKUP(E1541,Products!$A:$I,2,0)</f>
        <v>Camembert Pierrot</v>
      </c>
      <c r="G1541" s="27">
        <v>34</v>
      </c>
      <c r="H1541" s="25">
        <v>21</v>
      </c>
      <c r="I1541" s="33">
        <f t="shared" si="23"/>
        <v>714</v>
      </c>
      <c r="J1541" s="33" t="str">
        <f>VLOOKUP(C1541,Customers!$A:$H,2,0)</f>
        <v>Island Trading</v>
      </c>
      <c r="K1541" s="33" t="str">
        <f>VLOOKUP(C1541,Customers!$A:$H,6,0)</f>
        <v>UK</v>
      </c>
    </row>
    <row r="1542" spans="2:11" x14ac:dyDescent="0.3">
      <c r="B1542" s="25">
        <v>10830</v>
      </c>
      <c r="C1542" s="25" t="s">
        <v>146</v>
      </c>
      <c r="D1542" s="26">
        <v>43509</v>
      </c>
      <c r="E1542" s="25">
        <v>6</v>
      </c>
      <c r="F1542" s="33" t="str">
        <f>VLOOKUP(E1542,Products!$A:$I,2,0)</f>
        <v>Grandma's Boysenberry Spread</v>
      </c>
      <c r="G1542" s="27">
        <v>25</v>
      </c>
      <c r="H1542" s="25">
        <v>6</v>
      </c>
      <c r="I1542" s="33">
        <f t="shared" si="23"/>
        <v>150</v>
      </c>
      <c r="J1542" s="33" t="str">
        <f>VLOOKUP(C1542,Customers!$A:$H,2,0)</f>
        <v>Tradiçăo Hipermercados</v>
      </c>
      <c r="K1542" s="33" t="str">
        <f>VLOOKUP(C1542,Customers!$A:$H,6,0)</f>
        <v>Brazil</v>
      </c>
    </row>
    <row r="1543" spans="2:11" x14ac:dyDescent="0.3">
      <c r="B1543" s="25">
        <v>10830</v>
      </c>
      <c r="C1543" s="25" t="s">
        <v>146</v>
      </c>
      <c r="D1543" s="26">
        <v>43509</v>
      </c>
      <c r="E1543" s="25">
        <v>39</v>
      </c>
      <c r="F1543" s="33" t="str">
        <f>VLOOKUP(E1543,Products!$A:$I,2,0)</f>
        <v>Chartreuse verte</v>
      </c>
      <c r="G1543" s="27">
        <v>18</v>
      </c>
      <c r="H1543" s="25">
        <v>28</v>
      </c>
      <c r="I1543" s="33">
        <f t="shared" si="23"/>
        <v>504</v>
      </c>
      <c r="J1543" s="33" t="str">
        <f>VLOOKUP(C1543,Customers!$A:$H,2,0)</f>
        <v>Tradiçăo Hipermercados</v>
      </c>
      <c r="K1543" s="33" t="str">
        <f>VLOOKUP(C1543,Customers!$A:$H,6,0)</f>
        <v>Brazil</v>
      </c>
    </row>
    <row r="1544" spans="2:11" x14ac:dyDescent="0.3">
      <c r="B1544" s="25">
        <v>10830</v>
      </c>
      <c r="C1544" s="25" t="s">
        <v>146</v>
      </c>
      <c r="D1544" s="26">
        <v>43509</v>
      </c>
      <c r="E1544" s="25">
        <v>60</v>
      </c>
      <c r="F1544" s="33" t="str">
        <f>VLOOKUP(E1544,Products!$A:$I,2,0)</f>
        <v>Camembert Pierrot</v>
      </c>
      <c r="G1544" s="27">
        <v>34</v>
      </c>
      <c r="H1544" s="25">
        <v>30</v>
      </c>
      <c r="I1544" s="33">
        <f t="shared" si="23"/>
        <v>1020</v>
      </c>
      <c r="J1544" s="33" t="str">
        <f>VLOOKUP(C1544,Customers!$A:$H,2,0)</f>
        <v>Tradiçăo Hipermercados</v>
      </c>
      <c r="K1544" s="33" t="str">
        <f>VLOOKUP(C1544,Customers!$A:$H,6,0)</f>
        <v>Brazil</v>
      </c>
    </row>
    <row r="1545" spans="2:11" x14ac:dyDescent="0.3">
      <c r="B1545" s="25">
        <v>10830</v>
      </c>
      <c r="C1545" s="25" t="s">
        <v>146</v>
      </c>
      <c r="D1545" s="26">
        <v>43509</v>
      </c>
      <c r="E1545" s="25">
        <v>68</v>
      </c>
      <c r="F1545" s="33" t="str">
        <f>VLOOKUP(E1545,Products!$A:$I,2,0)</f>
        <v>Scottish Longbreads</v>
      </c>
      <c r="G1545" s="27">
        <v>12.5</v>
      </c>
      <c r="H1545" s="25">
        <v>24</v>
      </c>
      <c r="I1545" s="33">
        <f t="shared" si="23"/>
        <v>300</v>
      </c>
      <c r="J1545" s="33" t="str">
        <f>VLOOKUP(C1545,Customers!$A:$H,2,0)</f>
        <v>Tradiçăo Hipermercados</v>
      </c>
      <c r="K1545" s="33" t="str">
        <f>VLOOKUP(C1545,Customers!$A:$H,6,0)</f>
        <v>Brazil</v>
      </c>
    </row>
    <row r="1546" spans="2:11" x14ac:dyDescent="0.3">
      <c r="B1546" s="25">
        <v>10831</v>
      </c>
      <c r="C1546" s="25" t="s">
        <v>178</v>
      </c>
      <c r="D1546" s="26">
        <v>43510</v>
      </c>
      <c r="E1546" s="25">
        <v>19</v>
      </c>
      <c r="F1546" s="33" t="str">
        <f>VLOOKUP(E1546,Products!$A:$I,2,0)</f>
        <v>Teatime Chocolate Biscuits</v>
      </c>
      <c r="G1546" s="27">
        <v>9.1999999999999993</v>
      </c>
      <c r="H1546" s="25">
        <v>2</v>
      </c>
      <c r="I1546" s="33">
        <f t="shared" si="23"/>
        <v>18.399999999999999</v>
      </c>
      <c r="J1546" s="33" t="str">
        <f>VLOOKUP(C1546,Customers!$A:$H,2,0)</f>
        <v>Santé Gourmet</v>
      </c>
      <c r="K1546" s="33" t="str">
        <f>VLOOKUP(C1546,Customers!$A:$H,6,0)</f>
        <v>Norway</v>
      </c>
    </row>
    <row r="1547" spans="2:11" x14ac:dyDescent="0.3">
      <c r="B1547" s="25">
        <v>10831</v>
      </c>
      <c r="C1547" s="25" t="s">
        <v>178</v>
      </c>
      <c r="D1547" s="26">
        <v>43510</v>
      </c>
      <c r="E1547" s="25">
        <v>35</v>
      </c>
      <c r="F1547" s="33" t="str">
        <f>VLOOKUP(E1547,Products!$A:$I,2,0)</f>
        <v>Steeleye Stout</v>
      </c>
      <c r="G1547" s="27">
        <v>18</v>
      </c>
      <c r="H1547" s="25">
        <v>8</v>
      </c>
      <c r="I1547" s="33">
        <f t="shared" si="23"/>
        <v>144</v>
      </c>
      <c r="J1547" s="33" t="str">
        <f>VLOOKUP(C1547,Customers!$A:$H,2,0)</f>
        <v>Santé Gourmet</v>
      </c>
      <c r="K1547" s="33" t="str">
        <f>VLOOKUP(C1547,Customers!$A:$H,6,0)</f>
        <v>Norway</v>
      </c>
    </row>
    <row r="1548" spans="2:11" x14ac:dyDescent="0.3">
      <c r="B1548" s="25">
        <v>10831</v>
      </c>
      <c r="C1548" s="25" t="s">
        <v>178</v>
      </c>
      <c r="D1548" s="26">
        <v>43510</v>
      </c>
      <c r="E1548" s="25">
        <v>38</v>
      </c>
      <c r="F1548" s="33" t="str">
        <f>VLOOKUP(E1548,Products!$A:$I,2,0)</f>
        <v>Côte de Blaye</v>
      </c>
      <c r="G1548" s="27">
        <v>263.5</v>
      </c>
      <c r="H1548" s="25">
        <v>8</v>
      </c>
      <c r="I1548" s="33">
        <f t="shared" si="23"/>
        <v>2108</v>
      </c>
      <c r="J1548" s="33" t="str">
        <f>VLOOKUP(C1548,Customers!$A:$H,2,0)</f>
        <v>Santé Gourmet</v>
      </c>
      <c r="K1548" s="33" t="str">
        <f>VLOOKUP(C1548,Customers!$A:$H,6,0)</f>
        <v>Norway</v>
      </c>
    </row>
    <row r="1549" spans="2:11" x14ac:dyDescent="0.3">
      <c r="B1549" s="25">
        <v>10831</v>
      </c>
      <c r="C1549" s="25" t="s">
        <v>178</v>
      </c>
      <c r="D1549" s="26">
        <v>43510</v>
      </c>
      <c r="E1549" s="25">
        <v>43</v>
      </c>
      <c r="F1549" s="33" t="str">
        <f>VLOOKUP(E1549,Products!$A:$I,2,0)</f>
        <v>Ipoh Coffee</v>
      </c>
      <c r="G1549" s="27">
        <v>46</v>
      </c>
      <c r="H1549" s="25">
        <v>9</v>
      </c>
      <c r="I1549" s="33">
        <f t="shared" si="23"/>
        <v>414</v>
      </c>
      <c r="J1549" s="33" t="str">
        <f>VLOOKUP(C1549,Customers!$A:$H,2,0)</f>
        <v>Santé Gourmet</v>
      </c>
      <c r="K1549" s="33" t="str">
        <f>VLOOKUP(C1549,Customers!$A:$H,6,0)</f>
        <v>Norway</v>
      </c>
    </row>
    <row r="1550" spans="2:11" x14ac:dyDescent="0.3">
      <c r="B1550" s="25">
        <v>10832</v>
      </c>
      <c r="C1550" s="25" t="s">
        <v>166</v>
      </c>
      <c r="D1550" s="26">
        <v>43510</v>
      </c>
      <c r="E1550" s="25">
        <v>13</v>
      </c>
      <c r="F1550" s="33" t="str">
        <f>VLOOKUP(E1550,Products!$A:$I,2,0)</f>
        <v>Konbu</v>
      </c>
      <c r="G1550" s="27">
        <v>6</v>
      </c>
      <c r="H1550" s="25">
        <v>3</v>
      </c>
      <c r="I1550" s="33">
        <f t="shared" si="23"/>
        <v>18</v>
      </c>
      <c r="J1550" s="33" t="str">
        <f>VLOOKUP(C1550,Customers!$A:$H,2,0)</f>
        <v>La maison d'Asie</v>
      </c>
      <c r="K1550" s="33" t="str">
        <f>VLOOKUP(C1550,Customers!$A:$H,6,0)</f>
        <v>France</v>
      </c>
    </row>
    <row r="1551" spans="2:11" x14ac:dyDescent="0.3">
      <c r="B1551" s="25">
        <v>10832</v>
      </c>
      <c r="C1551" s="25" t="s">
        <v>166</v>
      </c>
      <c r="D1551" s="26">
        <v>43510</v>
      </c>
      <c r="E1551" s="25">
        <v>25</v>
      </c>
      <c r="F1551" s="33" t="str">
        <f>VLOOKUP(E1551,Products!$A:$I,2,0)</f>
        <v>NuNuCa Nuß-Nougat-Creme</v>
      </c>
      <c r="G1551" s="27">
        <v>14</v>
      </c>
      <c r="H1551" s="25">
        <v>10</v>
      </c>
      <c r="I1551" s="33">
        <f t="shared" si="23"/>
        <v>140</v>
      </c>
      <c r="J1551" s="33" t="str">
        <f>VLOOKUP(C1551,Customers!$A:$H,2,0)</f>
        <v>La maison d'Asie</v>
      </c>
      <c r="K1551" s="33" t="str">
        <f>VLOOKUP(C1551,Customers!$A:$H,6,0)</f>
        <v>France</v>
      </c>
    </row>
    <row r="1552" spans="2:11" x14ac:dyDescent="0.3">
      <c r="B1552" s="25">
        <v>10832</v>
      </c>
      <c r="C1552" s="25" t="s">
        <v>166</v>
      </c>
      <c r="D1552" s="26">
        <v>43510</v>
      </c>
      <c r="E1552" s="25">
        <v>44</v>
      </c>
      <c r="F1552" s="33" t="str">
        <f>VLOOKUP(E1552,Products!$A:$I,2,0)</f>
        <v>Gula Malacca</v>
      </c>
      <c r="G1552" s="27">
        <v>19.45</v>
      </c>
      <c r="H1552" s="25">
        <v>16</v>
      </c>
      <c r="I1552" s="33">
        <f t="shared" si="23"/>
        <v>311.2</v>
      </c>
      <c r="J1552" s="33" t="str">
        <f>VLOOKUP(C1552,Customers!$A:$H,2,0)</f>
        <v>La maison d'Asie</v>
      </c>
      <c r="K1552" s="33" t="str">
        <f>VLOOKUP(C1552,Customers!$A:$H,6,0)</f>
        <v>France</v>
      </c>
    </row>
    <row r="1553" spans="2:11" x14ac:dyDescent="0.3">
      <c r="B1553" s="25">
        <v>10832</v>
      </c>
      <c r="C1553" s="25" t="s">
        <v>166</v>
      </c>
      <c r="D1553" s="26">
        <v>43510</v>
      </c>
      <c r="E1553" s="25">
        <v>64</v>
      </c>
      <c r="F1553" s="33" t="str">
        <f>VLOOKUP(E1553,Products!$A:$I,2,0)</f>
        <v>Wimmers gute Semmelknödel</v>
      </c>
      <c r="G1553" s="27">
        <v>33.25</v>
      </c>
      <c r="H1553" s="25">
        <v>3</v>
      </c>
      <c r="I1553" s="33">
        <f t="shared" si="23"/>
        <v>99.75</v>
      </c>
      <c r="J1553" s="33" t="str">
        <f>VLOOKUP(C1553,Customers!$A:$H,2,0)</f>
        <v>La maison d'Asie</v>
      </c>
      <c r="K1553" s="33" t="str">
        <f>VLOOKUP(C1553,Customers!$A:$H,6,0)</f>
        <v>France</v>
      </c>
    </row>
    <row r="1554" spans="2:11" x14ac:dyDescent="0.3">
      <c r="B1554" s="25">
        <v>10833</v>
      </c>
      <c r="C1554" s="25" t="s">
        <v>124</v>
      </c>
      <c r="D1554" s="26">
        <v>43511</v>
      </c>
      <c r="E1554" s="25">
        <v>7</v>
      </c>
      <c r="F1554" s="33" t="str">
        <f>VLOOKUP(E1554,Products!$A:$I,2,0)</f>
        <v>Uncle Bob's Organic Dried Pears</v>
      </c>
      <c r="G1554" s="27">
        <v>30</v>
      </c>
      <c r="H1554" s="25">
        <v>20</v>
      </c>
      <c r="I1554" s="33">
        <f t="shared" si="23"/>
        <v>600</v>
      </c>
      <c r="J1554" s="33" t="str">
        <f>VLOOKUP(C1554,Customers!$A:$H,2,0)</f>
        <v>Ottilies Käseladen</v>
      </c>
      <c r="K1554" s="33" t="str">
        <f>VLOOKUP(C1554,Customers!$A:$H,6,0)</f>
        <v>Germany</v>
      </c>
    </row>
    <row r="1555" spans="2:11" x14ac:dyDescent="0.3">
      <c r="B1555" s="25">
        <v>10833</v>
      </c>
      <c r="C1555" s="25" t="s">
        <v>124</v>
      </c>
      <c r="D1555" s="26">
        <v>43511</v>
      </c>
      <c r="E1555" s="25">
        <v>31</v>
      </c>
      <c r="F1555" s="33" t="str">
        <f>VLOOKUP(E1555,Products!$A:$I,2,0)</f>
        <v>Gorgonzola Telino</v>
      </c>
      <c r="G1555" s="27">
        <v>12.5</v>
      </c>
      <c r="H1555" s="25">
        <v>9</v>
      </c>
      <c r="I1555" s="33">
        <f t="shared" si="23"/>
        <v>112.5</v>
      </c>
      <c r="J1555" s="33" t="str">
        <f>VLOOKUP(C1555,Customers!$A:$H,2,0)</f>
        <v>Ottilies Käseladen</v>
      </c>
      <c r="K1555" s="33" t="str">
        <f>VLOOKUP(C1555,Customers!$A:$H,6,0)</f>
        <v>Germany</v>
      </c>
    </row>
    <row r="1556" spans="2:11" x14ac:dyDescent="0.3">
      <c r="B1556" s="25">
        <v>10833</v>
      </c>
      <c r="C1556" s="25" t="s">
        <v>124</v>
      </c>
      <c r="D1556" s="26">
        <v>43511</v>
      </c>
      <c r="E1556" s="25">
        <v>53</v>
      </c>
      <c r="F1556" s="33" t="str">
        <f>VLOOKUP(E1556,Products!$A:$I,2,0)</f>
        <v>Perth Pasties</v>
      </c>
      <c r="G1556" s="27">
        <v>32.799999999999997</v>
      </c>
      <c r="H1556" s="25">
        <v>9</v>
      </c>
      <c r="I1556" s="33">
        <f t="shared" si="23"/>
        <v>295.2</v>
      </c>
      <c r="J1556" s="33" t="str">
        <f>VLOOKUP(C1556,Customers!$A:$H,2,0)</f>
        <v>Ottilies Käseladen</v>
      </c>
      <c r="K1556" s="33" t="str">
        <f>VLOOKUP(C1556,Customers!$A:$H,6,0)</f>
        <v>Germany</v>
      </c>
    </row>
    <row r="1557" spans="2:11" x14ac:dyDescent="0.3">
      <c r="B1557" s="25">
        <v>10834</v>
      </c>
      <c r="C1557" s="25" t="s">
        <v>146</v>
      </c>
      <c r="D1557" s="26">
        <v>43511</v>
      </c>
      <c r="E1557" s="25">
        <v>29</v>
      </c>
      <c r="F1557" s="33" t="str">
        <f>VLOOKUP(E1557,Products!$A:$I,2,0)</f>
        <v>Thüringer Rostbratwurst</v>
      </c>
      <c r="G1557" s="27">
        <v>123.79</v>
      </c>
      <c r="H1557" s="25">
        <v>8</v>
      </c>
      <c r="I1557" s="33">
        <f t="shared" si="23"/>
        <v>990.32</v>
      </c>
      <c r="J1557" s="33" t="str">
        <f>VLOOKUP(C1557,Customers!$A:$H,2,0)</f>
        <v>Tradiçăo Hipermercados</v>
      </c>
      <c r="K1557" s="33" t="str">
        <f>VLOOKUP(C1557,Customers!$A:$H,6,0)</f>
        <v>Brazil</v>
      </c>
    </row>
    <row r="1558" spans="2:11" x14ac:dyDescent="0.3">
      <c r="B1558" s="25">
        <v>10834</v>
      </c>
      <c r="C1558" s="25" t="s">
        <v>146</v>
      </c>
      <c r="D1558" s="26">
        <v>43511</v>
      </c>
      <c r="E1558" s="25">
        <v>30</v>
      </c>
      <c r="F1558" s="33" t="str">
        <f>VLOOKUP(E1558,Products!$A:$I,2,0)</f>
        <v>Nord-Ost Matjeshering</v>
      </c>
      <c r="G1558" s="27">
        <v>25.89</v>
      </c>
      <c r="H1558" s="25">
        <v>20</v>
      </c>
      <c r="I1558" s="33">
        <f t="shared" si="23"/>
        <v>517.79999999999995</v>
      </c>
      <c r="J1558" s="33" t="str">
        <f>VLOOKUP(C1558,Customers!$A:$H,2,0)</f>
        <v>Tradiçăo Hipermercados</v>
      </c>
      <c r="K1558" s="33" t="str">
        <f>VLOOKUP(C1558,Customers!$A:$H,6,0)</f>
        <v>Brazil</v>
      </c>
    </row>
    <row r="1559" spans="2:11" x14ac:dyDescent="0.3">
      <c r="B1559" s="25">
        <v>10835</v>
      </c>
      <c r="C1559" s="25" t="s">
        <v>198</v>
      </c>
      <c r="D1559" s="26">
        <v>43511</v>
      </c>
      <c r="E1559" s="25">
        <v>59</v>
      </c>
      <c r="F1559" s="33" t="str">
        <f>VLOOKUP(E1559,Products!$A:$I,2,0)</f>
        <v>Raclette Courdavault</v>
      </c>
      <c r="G1559" s="27">
        <v>55</v>
      </c>
      <c r="H1559" s="25">
        <v>15</v>
      </c>
      <c r="I1559" s="33">
        <f t="shared" si="23"/>
        <v>825</v>
      </c>
      <c r="J1559" s="33" t="str">
        <f>VLOOKUP(C1559,Customers!$A:$H,2,0)</f>
        <v>Alfreds Futterkiste</v>
      </c>
      <c r="K1559" s="33" t="str">
        <f>VLOOKUP(C1559,Customers!$A:$H,6,0)</f>
        <v>Germany</v>
      </c>
    </row>
    <row r="1560" spans="2:11" x14ac:dyDescent="0.3">
      <c r="B1560" s="25">
        <v>10835</v>
      </c>
      <c r="C1560" s="25" t="s">
        <v>198</v>
      </c>
      <c r="D1560" s="26">
        <v>43511</v>
      </c>
      <c r="E1560" s="25">
        <v>77</v>
      </c>
      <c r="F1560" s="33" t="str">
        <f>VLOOKUP(E1560,Products!$A:$I,2,0)</f>
        <v>Original Frankfurter grüne Soße</v>
      </c>
      <c r="G1560" s="27">
        <v>13</v>
      </c>
      <c r="H1560" s="25">
        <v>2</v>
      </c>
      <c r="I1560" s="33">
        <f t="shared" si="23"/>
        <v>26</v>
      </c>
      <c r="J1560" s="33" t="str">
        <f>VLOOKUP(C1560,Customers!$A:$H,2,0)</f>
        <v>Alfreds Futterkiste</v>
      </c>
      <c r="K1560" s="33" t="str">
        <f>VLOOKUP(C1560,Customers!$A:$H,6,0)</f>
        <v>Germany</v>
      </c>
    </row>
    <row r="1561" spans="2:11" x14ac:dyDescent="0.3">
      <c r="B1561" s="25">
        <v>10836</v>
      </c>
      <c r="C1561" s="25" t="s">
        <v>122</v>
      </c>
      <c r="D1561" s="26">
        <v>43512</v>
      </c>
      <c r="E1561" s="25">
        <v>22</v>
      </c>
      <c r="F1561" s="33" t="str">
        <f>VLOOKUP(E1561,Products!$A:$I,2,0)</f>
        <v>Gustaf's Knäckebröd</v>
      </c>
      <c r="G1561" s="27">
        <v>21</v>
      </c>
      <c r="H1561" s="25">
        <v>52</v>
      </c>
      <c r="I1561" s="33">
        <f t="shared" si="23"/>
        <v>1092</v>
      </c>
      <c r="J1561" s="33" t="str">
        <f>VLOOKUP(C1561,Customers!$A:$H,2,0)</f>
        <v>Ernst Handel</v>
      </c>
      <c r="K1561" s="33" t="str">
        <f>VLOOKUP(C1561,Customers!$A:$H,6,0)</f>
        <v>Austria</v>
      </c>
    </row>
    <row r="1562" spans="2:11" x14ac:dyDescent="0.3">
      <c r="B1562" s="25">
        <v>10836</v>
      </c>
      <c r="C1562" s="25" t="s">
        <v>122</v>
      </c>
      <c r="D1562" s="26">
        <v>43512</v>
      </c>
      <c r="E1562" s="25">
        <v>35</v>
      </c>
      <c r="F1562" s="33" t="str">
        <f>VLOOKUP(E1562,Products!$A:$I,2,0)</f>
        <v>Steeleye Stout</v>
      </c>
      <c r="G1562" s="27">
        <v>18</v>
      </c>
      <c r="H1562" s="25">
        <v>6</v>
      </c>
      <c r="I1562" s="33">
        <f t="shared" si="23"/>
        <v>108</v>
      </c>
      <c r="J1562" s="33" t="str">
        <f>VLOOKUP(C1562,Customers!$A:$H,2,0)</f>
        <v>Ernst Handel</v>
      </c>
      <c r="K1562" s="33" t="str">
        <f>VLOOKUP(C1562,Customers!$A:$H,6,0)</f>
        <v>Austria</v>
      </c>
    </row>
    <row r="1563" spans="2:11" x14ac:dyDescent="0.3">
      <c r="B1563" s="25">
        <v>10836</v>
      </c>
      <c r="C1563" s="25" t="s">
        <v>122</v>
      </c>
      <c r="D1563" s="26">
        <v>43512</v>
      </c>
      <c r="E1563" s="25">
        <v>57</v>
      </c>
      <c r="F1563" s="33" t="str">
        <f>VLOOKUP(E1563,Products!$A:$I,2,0)</f>
        <v>Ravioli Angelo</v>
      </c>
      <c r="G1563" s="27">
        <v>19.5</v>
      </c>
      <c r="H1563" s="25">
        <v>24</v>
      </c>
      <c r="I1563" s="33">
        <f t="shared" ref="I1563:I1626" si="24">G1563*H1563</f>
        <v>468</v>
      </c>
      <c r="J1563" s="33" t="str">
        <f>VLOOKUP(C1563,Customers!$A:$H,2,0)</f>
        <v>Ernst Handel</v>
      </c>
      <c r="K1563" s="33" t="str">
        <f>VLOOKUP(C1563,Customers!$A:$H,6,0)</f>
        <v>Austria</v>
      </c>
    </row>
    <row r="1564" spans="2:11" x14ac:dyDescent="0.3">
      <c r="B1564" s="25">
        <v>10836</v>
      </c>
      <c r="C1564" s="25" t="s">
        <v>122</v>
      </c>
      <c r="D1564" s="26">
        <v>43512</v>
      </c>
      <c r="E1564" s="25">
        <v>60</v>
      </c>
      <c r="F1564" s="33" t="str">
        <f>VLOOKUP(E1564,Products!$A:$I,2,0)</f>
        <v>Camembert Pierrot</v>
      </c>
      <c r="G1564" s="27">
        <v>34</v>
      </c>
      <c r="H1564" s="25">
        <v>60</v>
      </c>
      <c r="I1564" s="33">
        <f t="shared" si="24"/>
        <v>2040</v>
      </c>
      <c r="J1564" s="33" t="str">
        <f>VLOOKUP(C1564,Customers!$A:$H,2,0)</f>
        <v>Ernst Handel</v>
      </c>
      <c r="K1564" s="33" t="str">
        <f>VLOOKUP(C1564,Customers!$A:$H,6,0)</f>
        <v>Austria</v>
      </c>
    </row>
    <row r="1565" spans="2:11" x14ac:dyDescent="0.3">
      <c r="B1565" s="25">
        <v>10836</v>
      </c>
      <c r="C1565" s="25" t="s">
        <v>122</v>
      </c>
      <c r="D1565" s="26">
        <v>43512</v>
      </c>
      <c r="E1565" s="25">
        <v>64</v>
      </c>
      <c r="F1565" s="33" t="str">
        <f>VLOOKUP(E1565,Products!$A:$I,2,0)</f>
        <v>Wimmers gute Semmelknödel</v>
      </c>
      <c r="G1565" s="27">
        <v>33.25</v>
      </c>
      <c r="H1565" s="25">
        <v>30</v>
      </c>
      <c r="I1565" s="33">
        <f t="shared" si="24"/>
        <v>997.5</v>
      </c>
      <c r="J1565" s="33" t="str">
        <f>VLOOKUP(C1565,Customers!$A:$H,2,0)</f>
        <v>Ernst Handel</v>
      </c>
      <c r="K1565" s="33" t="str">
        <f>VLOOKUP(C1565,Customers!$A:$H,6,0)</f>
        <v>Austria</v>
      </c>
    </row>
    <row r="1566" spans="2:11" x14ac:dyDescent="0.3">
      <c r="B1566" s="25">
        <v>10837</v>
      </c>
      <c r="C1566" s="25" t="s">
        <v>138</v>
      </c>
      <c r="D1566" s="26">
        <v>43512</v>
      </c>
      <c r="E1566" s="25">
        <v>13</v>
      </c>
      <c r="F1566" s="33" t="str">
        <f>VLOOKUP(E1566,Products!$A:$I,2,0)</f>
        <v>Konbu</v>
      </c>
      <c r="G1566" s="27">
        <v>6</v>
      </c>
      <c r="H1566" s="25">
        <v>6</v>
      </c>
      <c r="I1566" s="33">
        <f t="shared" si="24"/>
        <v>36</v>
      </c>
      <c r="J1566" s="33" t="str">
        <f>VLOOKUP(C1566,Customers!$A:$H,2,0)</f>
        <v>Berglunds snabbköp</v>
      </c>
      <c r="K1566" s="33" t="str">
        <f>VLOOKUP(C1566,Customers!$A:$H,6,0)</f>
        <v>Sweden</v>
      </c>
    </row>
    <row r="1567" spans="2:11" x14ac:dyDescent="0.3">
      <c r="B1567" s="25">
        <v>10837</v>
      </c>
      <c r="C1567" s="25" t="s">
        <v>138</v>
      </c>
      <c r="D1567" s="26">
        <v>43512</v>
      </c>
      <c r="E1567" s="25">
        <v>40</v>
      </c>
      <c r="F1567" s="33" t="str">
        <f>VLOOKUP(E1567,Products!$A:$I,2,0)</f>
        <v>Boston Crab Meat</v>
      </c>
      <c r="G1567" s="27">
        <v>18.399999999999999</v>
      </c>
      <c r="H1567" s="25">
        <v>25</v>
      </c>
      <c r="I1567" s="33">
        <f t="shared" si="24"/>
        <v>459.99999999999994</v>
      </c>
      <c r="J1567" s="33" t="str">
        <f>VLOOKUP(C1567,Customers!$A:$H,2,0)</f>
        <v>Berglunds snabbköp</v>
      </c>
      <c r="K1567" s="33" t="str">
        <f>VLOOKUP(C1567,Customers!$A:$H,6,0)</f>
        <v>Sweden</v>
      </c>
    </row>
    <row r="1568" spans="2:11" x14ac:dyDescent="0.3">
      <c r="B1568" s="25">
        <v>10837</v>
      </c>
      <c r="C1568" s="25" t="s">
        <v>138</v>
      </c>
      <c r="D1568" s="26">
        <v>43512</v>
      </c>
      <c r="E1568" s="25">
        <v>47</v>
      </c>
      <c r="F1568" s="33" t="str">
        <f>VLOOKUP(E1568,Products!$A:$I,2,0)</f>
        <v>Zaanse koeken</v>
      </c>
      <c r="G1568" s="27">
        <v>9.5</v>
      </c>
      <c r="H1568" s="25">
        <v>40</v>
      </c>
      <c r="I1568" s="33">
        <f t="shared" si="24"/>
        <v>380</v>
      </c>
      <c r="J1568" s="33" t="str">
        <f>VLOOKUP(C1568,Customers!$A:$H,2,0)</f>
        <v>Berglunds snabbköp</v>
      </c>
      <c r="K1568" s="33" t="str">
        <f>VLOOKUP(C1568,Customers!$A:$H,6,0)</f>
        <v>Sweden</v>
      </c>
    </row>
    <row r="1569" spans="2:11" x14ac:dyDescent="0.3">
      <c r="B1569" s="25">
        <v>10837</v>
      </c>
      <c r="C1569" s="25" t="s">
        <v>138</v>
      </c>
      <c r="D1569" s="26">
        <v>43512</v>
      </c>
      <c r="E1569" s="25">
        <v>76</v>
      </c>
      <c r="F1569" s="33" t="str">
        <f>VLOOKUP(E1569,Products!$A:$I,2,0)</f>
        <v>Lakkalikööri</v>
      </c>
      <c r="G1569" s="27">
        <v>18</v>
      </c>
      <c r="H1569" s="25">
        <v>21</v>
      </c>
      <c r="I1569" s="33">
        <f t="shared" si="24"/>
        <v>378</v>
      </c>
      <c r="J1569" s="33" t="str">
        <f>VLOOKUP(C1569,Customers!$A:$H,2,0)</f>
        <v>Berglunds snabbköp</v>
      </c>
      <c r="K1569" s="33" t="str">
        <f>VLOOKUP(C1569,Customers!$A:$H,6,0)</f>
        <v>Sweden</v>
      </c>
    </row>
    <row r="1570" spans="2:11" x14ac:dyDescent="0.3">
      <c r="B1570" s="25">
        <v>10838</v>
      </c>
      <c r="C1570" s="25" t="s">
        <v>180</v>
      </c>
      <c r="D1570" s="26">
        <v>43515</v>
      </c>
      <c r="E1570" s="25">
        <v>1</v>
      </c>
      <c r="F1570" s="33" t="str">
        <f>VLOOKUP(E1570,Products!$A:$I,2,0)</f>
        <v>Chai</v>
      </c>
      <c r="G1570" s="27">
        <v>18</v>
      </c>
      <c r="H1570" s="25">
        <v>4</v>
      </c>
      <c r="I1570" s="33">
        <f t="shared" si="24"/>
        <v>72</v>
      </c>
      <c r="J1570" s="33" t="str">
        <f>VLOOKUP(C1570,Customers!$A:$H,2,0)</f>
        <v>LINO-Delicateses</v>
      </c>
      <c r="K1570" s="33" t="str">
        <f>VLOOKUP(C1570,Customers!$A:$H,6,0)</f>
        <v>Venezuela</v>
      </c>
    </row>
    <row r="1571" spans="2:11" x14ac:dyDescent="0.3">
      <c r="B1571" s="25">
        <v>10838</v>
      </c>
      <c r="C1571" s="25" t="s">
        <v>180</v>
      </c>
      <c r="D1571" s="26">
        <v>43515</v>
      </c>
      <c r="E1571" s="25">
        <v>18</v>
      </c>
      <c r="F1571" s="33" t="str">
        <f>VLOOKUP(E1571,Products!$A:$I,2,0)</f>
        <v>Carnarvon Tigers</v>
      </c>
      <c r="G1571" s="27">
        <v>62.5</v>
      </c>
      <c r="H1571" s="25">
        <v>25</v>
      </c>
      <c r="I1571" s="33">
        <f t="shared" si="24"/>
        <v>1562.5</v>
      </c>
      <c r="J1571" s="33" t="str">
        <f>VLOOKUP(C1571,Customers!$A:$H,2,0)</f>
        <v>LINO-Delicateses</v>
      </c>
      <c r="K1571" s="33" t="str">
        <f>VLOOKUP(C1571,Customers!$A:$H,6,0)</f>
        <v>Venezuela</v>
      </c>
    </row>
    <row r="1572" spans="2:11" x14ac:dyDescent="0.3">
      <c r="B1572" s="25">
        <v>10838</v>
      </c>
      <c r="C1572" s="25" t="s">
        <v>180</v>
      </c>
      <c r="D1572" s="26">
        <v>43515</v>
      </c>
      <c r="E1572" s="25">
        <v>36</v>
      </c>
      <c r="F1572" s="33" t="str">
        <f>VLOOKUP(E1572,Products!$A:$I,2,0)</f>
        <v>Inlagd Sill</v>
      </c>
      <c r="G1572" s="27">
        <v>19</v>
      </c>
      <c r="H1572" s="25">
        <v>50</v>
      </c>
      <c r="I1572" s="33">
        <f t="shared" si="24"/>
        <v>950</v>
      </c>
      <c r="J1572" s="33" t="str">
        <f>VLOOKUP(C1572,Customers!$A:$H,2,0)</f>
        <v>LINO-Delicateses</v>
      </c>
      <c r="K1572" s="33" t="str">
        <f>VLOOKUP(C1572,Customers!$A:$H,6,0)</f>
        <v>Venezuela</v>
      </c>
    </row>
    <row r="1573" spans="2:11" x14ac:dyDescent="0.3">
      <c r="B1573" s="25">
        <v>10839</v>
      </c>
      <c r="C1573" s="25" t="s">
        <v>146</v>
      </c>
      <c r="D1573" s="26">
        <v>43515</v>
      </c>
      <c r="E1573" s="25">
        <v>58</v>
      </c>
      <c r="F1573" s="33" t="str">
        <f>VLOOKUP(E1573,Products!$A:$I,2,0)</f>
        <v>Escargots de Bourgogne</v>
      </c>
      <c r="G1573" s="27">
        <v>13.25</v>
      </c>
      <c r="H1573" s="25">
        <v>30</v>
      </c>
      <c r="I1573" s="33">
        <f t="shared" si="24"/>
        <v>397.5</v>
      </c>
      <c r="J1573" s="33" t="str">
        <f>VLOOKUP(C1573,Customers!$A:$H,2,0)</f>
        <v>Tradiçăo Hipermercados</v>
      </c>
      <c r="K1573" s="33" t="str">
        <f>VLOOKUP(C1573,Customers!$A:$H,6,0)</f>
        <v>Brazil</v>
      </c>
    </row>
    <row r="1574" spans="2:11" x14ac:dyDescent="0.3">
      <c r="B1574" s="25">
        <v>10839</v>
      </c>
      <c r="C1574" s="25" t="s">
        <v>146</v>
      </c>
      <c r="D1574" s="26">
        <v>43515</v>
      </c>
      <c r="E1574" s="25">
        <v>72</v>
      </c>
      <c r="F1574" s="33" t="str">
        <f>VLOOKUP(E1574,Products!$A:$I,2,0)</f>
        <v>Mozzarella di Giovanni</v>
      </c>
      <c r="G1574" s="27">
        <v>34.799999999999997</v>
      </c>
      <c r="H1574" s="25">
        <v>15</v>
      </c>
      <c r="I1574" s="33">
        <f t="shared" si="24"/>
        <v>522</v>
      </c>
      <c r="J1574" s="33" t="str">
        <f>VLOOKUP(C1574,Customers!$A:$H,2,0)</f>
        <v>Tradiçăo Hipermercados</v>
      </c>
      <c r="K1574" s="33" t="str">
        <f>VLOOKUP(C1574,Customers!$A:$H,6,0)</f>
        <v>Brazil</v>
      </c>
    </row>
    <row r="1575" spans="2:11" x14ac:dyDescent="0.3">
      <c r="B1575" s="25">
        <v>10840</v>
      </c>
      <c r="C1575" s="25" t="s">
        <v>180</v>
      </c>
      <c r="D1575" s="26">
        <v>43515</v>
      </c>
      <c r="E1575" s="25">
        <v>25</v>
      </c>
      <c r="F1575" s="33" t="str">
        <f>VLOOKUP(E1575,Products!$A:$I,2,0)</f>
        <v>NuNuCa Nuß-Nougat-Creme</v>
      </c>
      <c r="G1575" s="27">
        <v>14</v>
      </c>
      <c r="H1575" s="25">
        <v>6</v>
      </c>
      <c r="I1575" s="33">
        <f t="shared" si="24"/>
        <v>84</v>
      </c>
      <c r="J1575" s="33" t="str">
        <f>VLOOKUP(C1575,Customers!$A:$H,2,0)</f>
        <v>LINO-Delicateses</v>
      </c>
      <c r="K1575" s="33" t="str">
        <f>VLOOKUP(C1575,Customers!$A:$H,6,0)</f>
        <v>Venezuela</v>
      </c>
    </row>
    <row r="1576" spans="2:11" x14ac:dyDescent="0.3">
      <c r="B1576" s="25">
        <v>10840</v>
      </c>
      <c r="C1576" s="25" t="s">
        <v>180</v>
      </c>
      <c r="D1576" s="26">
        <v>43515</v>
      </c>
      <c r="E1576" s="25">
        <v>39</v>
      </c>
      <c r="F1576" s="33" t="str">
        <f>VLOOKUP(E1576,Products!$A:$I,2,0)</f>
        <v>Chartreuse verte</v>
      </c>
      <c r="G1576" s="27">
        <v>18</v>
      </c>
      <c r="H1576" s="25">
        <v>10</v>
      </c>
      <c r="I1576" s="33">
        <f t="shared" si="24"/>
        <v>180</v>
      </c>
      <c r="J1576" s="33" t="str">
        <f>VLOOKUP(C1576,Customers!$A:$H,2,0)</f>
        <v>LINO-Delicateses</v>
      </c>
      <c r="K1576" s="33" t="str">
        <f>VLOOKUP(C1576,Customers!$A:$H,6,0)</f>
        <v>Venezuela</v>
      </c>
    </row>
    <row r="1577" spans="2:11" x14ac:dyDescent="0.3">
      <c r="B1577" s="25">
        <v>10841</v>
      </c>
      <c r="C1577" s="25" t="s">
        <v>117</v>
      </c>
      <c r="D1577" s="26">
        <v>43516</v>
      </c>
      <c r="E1577" s="25">
        <v>10</v>
      </c>
      <c r="F1577" s="33" t="str">
        <f>VLOOKUP(E1577,Products!$A:$I,2,0)</f>
        <v>Ikura</v>
      </c>
      <c r="G1577" s="27">
        <v>31</v>
      </c>
      <c r="H1577" s="25">
        <v>16</v>
      </c>
      <c r="I1577" s="33">
        <f t="shared" si="24"/>
        <v>496</v>
      </c>
      <c r="J1577" s="33" t="str">
        <f>VLOOKUP(C1577,Customers!$A:$H,2,0)</f>
        <v>Supręmes délices</v>
      </c>
      <c r="K1577" s="33" t="str">
        <f>VLOOKUP(C1577,Customers!$A:$H,6,0)</f>
        <v>Belgium</v>
      </c>
    </row>
    <row r="1578" spans="2:11" x14ac:dyDescent="0.3">
      <c r="B1578" s="25">
        <v>10841</v>
      </c>
      <c r="C1578" s="25" t="s">
        <v>117</v>
      </c>
      <c r="D1578" s="26">
        <v>43516</v>
      </c>
      <c r="E1578" s="25">
        <v>56</v>
      </c>
      <c r="F1578" s="33" t="str">
        <f>VLOOKUP(E1578,Products!$A:$I,2,0)</f>
        <v>Gnocchi di nonna Alice</v>
      </c>
      <c r="G1578" s="27">
        <v>38</v>
      </c>
      <c r="H1578" s="25">
        <v>30</v>
      </c>
      <c r="I1578" s="33">
        <f t="shared" si="24"/>
        <v>1140</v>
      </c>
      <c r="J1578" s="33" t="str">
        <f>VLOOKUP(C1578,Customers!$A:$H,2,0)</f>
        <v>Supręmes délices</v>
      </c>
      <c r="K1578" s="33" t="str">
        <f>VLOOKUP(C1578,Customers!$A:$H,6,0)</f>
        <v>Belgium</v>
      </c>
    </row>
    <row r="1579" spans="2:11" x14ac:dyDescent="0.3">
      <c r="B1579" s="25">
        <v>10841</v>
      </c>
      <c r="C1579" s="25" t="s">
        <v>117</v>
      </c>
      <c r="D1579" s="26">
        <v>43516</v>
      </c>
      <c r="E1579" s="25">
        <v>59</v>
      </c>
      <c r="F1579" s="33" t="str">
        <f>VLOOKUP(E1579,Products!$A:$I,2,0)</f>
        <v>Raclette Courdavault</v>
      </c>
      <c r="G1579" s="27">
        <v>55</v>
      </c>
      <c r="H1579" s="25">
        <v>50</v>
      </c>
      <c r="I1579" s="33">
        <f t="shared" si="24"/>
        <v>2750</v>
      </c>
      <c r="J1579" s="33" t="str">
        <f>VLOOKUP(C1579,Customers!$A:$H,2,0)</f>
        <v>Supręmes délices</v>
      </c>
      <c r="K1579" s="33" t="str">
        <f>VLOOKUP(C1579,Customers!$A:$H,6,0)</f>
        <v>Belgium</v>
      </c>
    </row>
    <row r="1580" spans="2:11" x14ac:dyDescent="0.3">
      <c r="B1580" s="25">
        <v>10841</v>
      </c>
      <c r="C1580" s="25" t="s">
        <v>117</v>
      </c>
      <c r="D1580" s="26">
        <v>43516</v>
      </c>
      <c r="E1580" s="25">
        <v>77</v>
      </c>
      <c r="F1580" s="33" t="str">
        <f>VLOOKUP(E1580,Products!$A:$I,2,0)</f>
        <v>Original Frankfurter grüne Soße</v>
      </c>
      <c r="G1580" s="27">
        <v>13</v>
      </c>
      <c r="H1580" s="25">
        <v>15</v>
      </c>
      <c r="I1580" s="33">
        <f t="shared" si="24"/>
        <v>195</v>
      </c>
      <c r="J1580" s="33" t="str">
        <f>VLOOKUP(C1580,Customers!$A:$H,2,0)</f>
        <v>Supręmes délices</v>
      </c>
      <c r="K1580" s="33" t="str">
        <f>VLOOKUP(C1580,Customers!$A:$H,6,0)</f>
        <v>Belgium</v>
      </c>
    </row>
    <row r="1581" spans="2:11" x14ac:dyDescent="0.3">
      <c r="B1581" s="25">
        <v>10842</v>
      </c>
      <c r="C1581" s="25" t="s">
        <v>136</v>
      </c>
      <c r="D1581" s="26">
        <v>43516</v>
      </c>
      <c r="E1581" s="25">
        <v>11</v>
      </c>
      <c r="F1581" s="33" t="str">
        <f>VLOOKUP(E1581,Products!$A:$I,2,0)</f>
        <v>Queso Cabrales</v>
      </c>
      <c r="G1581" s="27">
        <v>21</v>
      </c>
      <c r="H1581" s="25">
        <v>15</v>
      </c>
      <c r="I1581" s="33">
        <f t="shared" si="24"/>
        <v>315</v>
      </c>
      <c r="J1581" s="33" t="str">
        <f>VLOOKUP(C1581,Customers!$A:$H,2,0)</f>
        <v>Tortuga Restaurante</v>
      </c>
      <c r="K1581" s="33" t="str">
        <f>VLOOKUP(C1581,Customers!$A:$H,6,0)</f>
        <v>Mexico</v>
      </c>
    </row>
    <row r="1582" spans="2:11" x14ac:dyDescent="0.3">
      <c r="B1582" s="25">
        <v>10842</v>
      </c>
      <c r="C1582" s="25" t="s">
        <v>136</v>
      </c>
      <c r="D1582" s="26">
        <v>43516</v>
      </c>
      <c r="E1582" s="25">
        <v>43</v>
      </c>
      <c r="F1582" s="33" t="str">
        <f>VLOOKUP(E1582,Products!$A:$I,2,0)</f>
        <v>Ipoh Coffee</v>
      </c>
      <c r="G1582" s="27">
        <v>46</v>
      </c>
      <c r="H1582" s="25">
        <v>5</v>
      </c>
      <c r="I1582" s="33">
        <f t="shared" si="24"/>
        <v>230</v>
      </c>
      <c r="J1582" s="33" t="str">
        <f>VLOOKUP(C1582,Customers!$A:$H,2,0)</f>
        <v>Tortuga Restaurante</v>
      </c>
      <c r="K1582" s="33" t="str">
        <f>VLOOKUP(C1582,Customers!$A:$H,6,0)</f>
        <v>Mexico</v>
      </c>
    </row>
    <row r="1583" spans="2:11" x14ac:dyDescent="0.3">
      <c r="B1583" s="25">
        <v>10842</v>
      </c>
      <c r="C1583" s="25" t="s">
        <v>136</v>
      </c>
      <c r="D1583" s="26">
        <v>43516</v>
      </c>
      <c r="E1583" s="25">
        <v>68</v>
      </c>
      <c r="F1583" s="33" t="str">
        <f>VLOOKUP(E1583,Products!$A:$I,2,0)</f>
        <v>Scottish Longbreads</v>
      </c>
      <c r="G1583" s="27">
        <v>12.5</v>
      </c>
      <c r="H1583" s="25">
        <v>20</v>
      </c>
      <c r="I1583" s="33">
        <f t="shared" si="24"/>
        <v>250</v>
      </c>
      <c r="J1583" s="33" t="str">
        <f>VLOOKUP(C1583,Customers!$A:$H,2,0)</f>
        <v>Tortuga Restaurante</v>
      </c>
      <c r="K1583" s="33" t="str">
        <f>VLOOKUP(C1583,Customers!$A:$H,6,0)</f>
        <v>Mexico</v>
      </c>
    </row>
    <row r="1584" spans="2:11" x14ac:dyDescent="0.3">
      <c r="B1584" s="25">
        <v>10842</v>
      </c>
      <c r="C1584" s="25" t="s">
        <v>136</v>
      </c>
      <c r="D1584" s="26">
        <v>43516</v>
      </c>
      <c r="E1584" s="25">
        <v>70</v>
      </c>
      <c r="F1584" s="33" t="str">
        <f>VLOOKUP(E1584,Products!$A:$I,2,0)</f>
        <v>Outback Lager</v>
      </c>
      <c r="G1584" s="27">
        <v>15</v>
      </c>
      <c r="H1584" s="25">
        <v>12</v>
      </c>
      <c r="I1584" s="33">
        <f t="shared" si="24"/>
        <v>180</v>
      </c>
      <c r="J1584" s="33" t="str">
        <f>VLOOKUP(C1584,Customers!$A:$H,2,0)</f>
        <v>Tortuga Restaurante</v>
      </c>
      <c r="K1584" s="33" t="str">
        <f>VLOOKUP(C1584,Customers!$A:$H,6,0)</f>
        <v>Mexico</v>
      </c>
    </row>
    <row r="1585" spans="2:11" x14ac:dyDescent="0.3">
      <c r="B1585" s="25">
        <v>10843</v>
      </c>
      <c r="C1585" s="25" t="s">
        <v>116</v>
      </c>
      <c r="D1585" s="26">
        <v>43517</v>
      </c>
      <c r="E1585" s="25">
        <v>51</v>
      </c>
      <c r="F1585" s="33" t="str">
        <f>VLOOKUP(E1585,Products!$A:$I,2,0)</f>
        <v>Manjimup Dried Apples</v>
      </c>
      <c r="G1585" s="27">
        <v>53</v>
      </c>
      <c r="H1585" s="25">
        <v>4</v>
      </c>
      <c r="I1585" s="33">
        <f t="shared" si="24"/>
        <v>212</v>
      </c>
      <c r="J1585" s="33" t="str">
        <f>VLOOKUP(C1585,Customers!$A:$H,2,0)</f>
        <v>Victuailles en stock</v>
      </c>
      <c r="K1585" s="33" t="str">
        <f>VLOOKUP(C1585,Customers!$A:$H,6,0)</f>
        <v>France</v>
      </c>
    </row>
    <row r="1586" spans="2:11" x14ac:dyDescent="0.3">
      <c r="B1586" s="25">
        <v>10844</v>
      </c>
      <c r="C1586" s="25" t="s">
        <v>167</v>
      </c>
      <c r="D1586" s="26">
        <v>43517</v>
      </c>
      <c r="E1586" s="25">
        <v>22</v>
      </c>
      <c r="F1586" s="33" t="str">
        <f>VLOOKUP(E1586,Products!$A:$I,2,0)</f>
        <v>Gustaf's Knäckebröd</v>
      </c>
      <c r="G1586" s="27">
        <v>21</v>
      </c>
      <c r="H1586" s="25">
        <v>35</v>
      </c>
      <c r="I1586" s="33">
        <f t="shared" si="24"/>
        <v>735</v>
      </c>
      <c r="J1586" s="33" t="str">
        <f>VLOOKUP(C1586,Customers!$A:$H,2,0)</f>
        <v>Piccolo und mehr</v>
      </c>
      <c r="K1586" s="33" t="str">
        <f>VLOOKUP(C1586,Customers!$A:$H,6,0)</f>
        <v>Austria</v>
      </c>
    </row>
    <row r="1587" spans="2:11" x14ac:dyDescent="0.3">
      <c r="B1587" s="25">
        <v>10845</v>
      </c>
      <c r="C1587" s="25" t="s">
        <v>134</v>
      </c>
      <c r="D1587" s="26">
        <v>43517</v>
      </c>
      <c r="E1587" s="25">
        <v>23</v>
      </c>
      <c r="F1587" s="33" t="str">
        <f>VLOOKUP(E1587,Products!$A:$I,2,0)</f>
        <v>Tunnbröd</v>
      </c>
      <c r="G1587" s="27">
        <v>9</v>
      </c>
      <c r="H1587" s="25">
        <v>70</v>
      </c>
      <c r="I1587" s="33">
        <f t="shared" si="24"/>
        <v>630</v>
      </c>
      <c r="J1587" s="33" t="str">
        <f>VLOOKUP(C1587,Customers!$A:$H,2,0)</f>
        <v>QUICK-Stop</v>
      </c>
      <c r="K1587" s="33" t="str">
        <f>VLOOKUP(C1587,Customers!$A:$H,6,0)</f>
        <v>Germany</v>
      </c>
    </row>
    <row r="1588" spans="2:11" x14ac:dyDescent="0.3">
      <c r="B1588" s="25">
        <v>10845</v>
      </c>
      <c r="C1588" s="25" t="s">
        <v>134</v>
      </c>
      <c r="D1588" s="26">
        <v>43517</v>
      </c>
      <c r="E1588" s="25">
        <v>35</v>
      </c>
      <c r="F1588" s="33" t="str">
        <f>VLOOKUP(E1588,Products!$A:$I,2,0)</f>
        <v>Steeleye Stout</v>
      </c>
      <c r="G1588" s="27">
        <v>18</v>
      </c>
      <c r="H1588" s="25">
        <v>25</v>
      </c>
      <c r="I1588" s="33">
        <f t="shared" si="24"/>
        <v>450</v>
      </c>
      <c r="J1588" s="33" t="str">
        <f>VLOOKUP(C1588,Customers!$A:$H,2,0)</f>
        <v>QUICK-Stop</v>
      </c>
      <c r="K1588" s="33" t="str">
        <f>VLOOKUP(C1588,Customers!$A:$H,6,0)</f>
        <v>Germany</v>
      </c>
    </row>
    <row r="1589" spans="2:11" x14ac:dyDescent="0.3">
      <c r="B1589" s="25">
        <v>10845</v>
      </c>
      <c r="C1589" s="25" t="s">
        <v>134</v>
      </c>
      <c r="D1589" s="26">
        <v>43517</v>
      </c>
      <c r="E1589" s="25">
        <v>42</v>
      </c>
      <c r="F1589" s="33" t="str">
        <f>VLOOKUP(E1589,Products!$A:$I,2,0)</f>
        <v>Singaporean Hokkien Fried Mee</v>
      </c>
      <c r="G1589" s="27">
        <v>14</v>
      </c>
      <c r="H1589" s="25">
        <v>42</v>
      </c>
      <c r="I1589" s="33">
        <f t="shared" si="24"/>
        <v>588</v>
      </c>
      <c r="J1589" s="33" t="str">
        <f>VLOOKUP(C1589,Customers!$A:$H,2,0)</f>
        <v>QUICK-Stop</v>
      </c>
      <c r="K1589" s="33" t="str">
        <f>VLOOKUP(C1589,Customers!$A:$H,6,0)</f>
        <v>Germany</v>
      </c>
    </row>
    <row r="1590" spans="2:11" x14ac:dyDescent="0.3">
      <c r="B1590" s="25">
        <v>10845</v>
      </c>
      <c r="C1590" s="25" t="s">
        <v>134</v>
      </c>
      <c r="D1590" s="26">
        <v>43517</v>
      </c>
      <c r="E1590" s="25">
        <v>58</v>
      </c>
      <c r="F1590" s="33" t="str">
        <f>VLOOKUP(E1590,Products!$A:$I,2,0)</f>
        <v>Escargots de Bourgogne</v>
      </c>
      <c r="G1590" s="27">
        <v>13.25</v>
      </c>
      <c r="H1590" s="25">
        <v>60</v>
      </c>
      <c r="I1590" s="33">
        <f t="shared" si="24"/>
        <v>795</v>
      </c>
      <c r="J1590" s="33" t="str">
        <f>VLOOKUP(C1590,Customers!$A:$H,2,0)</f>
        <v>QUICK-Stop</v>
      </c>
      <c r="K1590" s="33" t="str">
        <f>VLOOKUP(C1590,Customers!$A:$H,6,0)</f>
        <v>Germany</v>
      </c>
    </row>
    <row r="1591" spans="2:11" x14ac:dyDescent="0.3">
      <c r="B1591" s="25">
        <v>10845</v>
      </c>
      <c r="C1591" s="25" t="s">
        <v>134</v>
      </c>
      <c r="D1591" s="26">
        <v>43517</v>
      </c>
      <c r="E1591" s="25">
        <v>64</v>
      </c>
      <c r="F1591" s="33" t="str">
        <f>VLOOKUP(E1591,Products!$A:$I,2,0)</f>
        <v>Wimmers gute Semmelknödel</v>
      </c>
      <c r="G1591" s="27">
        <v>33.25</v>
      </c>
      <c r="H1591" s="25">
        <v>48</v>
      </c>
      <c r="I1591" s="33">
        <f t="shared" si="24"/>
        <v>1596</v>
      </c>
      <c r="J1591" s="33" t="str">
        <f>VLOOKUP(C1591,Customers!$A:$H,2,0)</f>
        <v>QUICK-Stop</v>
      </c>
      <c r="K1591" s="33" t="str">
        <f>VLOOKUP(C1591,Customers!$A:$H,6,0)</f>
        <v>Germany</v>
      </c>
    </row>
    <row r="1592" spans="2:11" x14ac:dyDescent="0.3">
      <c r="B1592" s="25">
        <v>10846</v>
      </c>
      <c r="C1592" s="25" t="s">
        <v>117</v>
      </c>
      <c r="D1592" s="26">
        <v>43518</v>
      </c>
      <c r="E1592" s="25">
        <v>4</v>
      </c>
      <c r="F1592" s="33" t="str">
        <f>VLOOKUP(E1592,Products!$A:$I,2,0)</f>
        <v>Chef Anton's Cajun Seasoning</v>
      </c>
      <c r="G1592" s="27">
        <v>22</v>
      </c>
      <c r="H1592" s="25">
        <v>21</v>
      </c>
      <c r="I1592" s="33">
        <f t="shared" si="24"/>
        <v>462</v>
      </c>
      <c r="J1592" s="33" t="str">
        <f>VLOOKUP(C1592,Customers!$A:$H,2,0)</f>
        <v>Supręmes délices</v>
      </c>
      <c r="K1592" s="33" t="str">
        <f>VLOOKUP(C1592,Customers!$A:$H,6,0)</f>
        <v>Belgium</v>
      </c>
    </row>
    <row r="1593" spans="2:11" x14ac:dyDescent="0.3">
      <c r="B1593" s="25">
        <v>10846</v>
      </c>
      <c r="C1593" s="25" t="s">
        <v>117</v>
      </c>
      <c r="D1593" s="26">
        <v>43518</v>
      </c>
      <c r="E1593" s="25">
        <v>70</v>
      </c>
      <c r="F1593" s="33" t="str">
        <f>VLOOKUP(E1593,Products!$A:$I,2,0)</f>
        <v>Outback Lager</v>
      </c>
      <c r="G1593" s="27">
        <v>15</v>
      </c>
      <c r="H1593" s="25">
        <v>30</v>
      </c>
      <c r="I1593" s="33">
        <f t="shared" si="24"/>
        <v>450</v>
      </c>
      <c r="J1593" s="33" t="str">
        <f>VLOOKUP(C1593,Customers!$A:$H,2,0)</f>
        <v>Supręmes délices</v>
      </c>
      <c r="K1593" s="33" t="str">
        <f>VLOOKUP(C1593,Customers!$A:$H,6,0)</f>
        <v>Belgium</v>
      </c>
    </row>
    <row r="1594" spans="2:11" x14ac:dyDescent="0.3">
      <c r="B1594" s="25">
        <v>10846</v>
      </c>
      <c r="C1594" s="25" t="s">
        <v>117</v>
      </c>
      <c r="D1594" s="26">
        <v>43518</v>
      </c>
      <c r="E1594" s="25">
        <v>74</v>
      </c>
      <c r="F1594" s="33" t="str">
        <f>VLOOKUP(E1594,Products!$A:$I,2,0)</f>
        <v>Longlife Tofu</v>
      </c>
      <c r="G1594" s="27">
        <v>10</v>
      </c>
      <c r="H1594" s="25">
        <v>20</v>
      </c>
      <c r="I1594" s="33">
        <f t="shared" si="24"/>
        <v>200</v>
      </c>
      <c r="J1594" s="33" t="str">
        <f>VLOOKUP(C1594,Customers!$A:$H,2,0)</f>
        <v>Supręmes délices</v>
      </c>
      <c r="K1594" s="33" t="str">
        <f>VLOOKUP(C1594,Customers!$A:$H,6,0)</f>
        <v>Belgium</v>
      </c>
    </row>
    <row r="1595" spans="2:11" x14ac:dyDescent="0.3">
      <c r="B1595" s="25">
        <v>10847</v>
      </c>
      <c r="C1595" s="25" t="s">
        <v>158</v>
      </c>
      <c r="D1595" s="26">
        <v>43518</v>
      </c>
      <c r="E1595" s="25">
        <v>1</v>
      </c>
      <c r="F1595" s="33" t="str">
        <f>VLOOKUP(E1595,Products!$A:$I,2,0)</f>
        <v>Chai</v>
      </c>
      <c r="G1595" s="27">
        <v>18</v>
      </c>
      <c r="H1595" s="25">
        <v>80</v>
      </c>
      <c r="I1595" s="33">
        <f t="shared" si="24"/>
        <v>1440</v>
      </c>
      <c r="J1595" s="33" t="str">
        <f>VLOOKUP(C1595,Customers!$A:$H,2,0)</f>
        <v>Save-a-lot Markets</v>
      </c>
      <c r="K1595" s="33" t="str">
        <f>VLOOKUP(C1595,Customers!$A:$H,6,0)</f>
        <v>USA</v>
      </c>
    </row>
    <row r="1596" spans="2:11" x14ac:dyDescent="0.3">
      <c r="B1596" s="25">
        <v>10847</v>
      </c>
      <c r="C1596" s="25" t="s">
        <v>158</v>
      </c>
      <c r="D1596" s="26">
        <v>43518</v>
      </c>
      <c r="E1596" s="25">
        <v>19</v>
      </c>
      <c r="F1596" s="33" t="str">
        <f>VLOOKUP(E1596,Products!$A:$I,2,0)</f>
        <v>Teatime Chocolate Biscuits</v>
      </c>
      <c r="G1596" s="27">
        <v>9.1999999999999993</v>
      </c>
      <c r="H1596" s="25">
        <v>12</v>
      </c>
      <c r="I1596" s="33">
        <f t="shared" si="24"/>
        <v>110.39999999999999</v>
      </c>
      <c r="J1596" s="33" t="str">
        <f>VLOOKUP(C1596,Customers!$A:$H,2,0)</f>
        <v>Save-a-lot Markets</v>
      </c>
      <c r="K1596" s="33" t="str">
        <f>VLOOKUP(C1596,Customers!$A:$H,6,0)</f>
        <v>USA</v>
      </c>
    </row>
    <row r="1597" spans="2:11" x14ac:dyDescent="0.3">
      <c r="B1597" s="25">
        <v>10847</v>
      </c>
      <c r="C1597" s="25" t="s">
        <v>158</v>
      </c>
      <c r="D1597" s="26">
        <v>43518</v>
      </c>
      <c r="E1597" s="25">
        <v>37</v>
      </c>
      <c r="F1597" s="33" t="str">
        <f>VLOOKUP(E1597,Products!$A:$I,2,0)</f>
        <v>Gravad lax</v>
      </c>
      <c r="G1597" s="27">
        <v>26</v>
      </c>
      <c r="H1597" s="25">
        <v>60</v>
      </c>
      <c r="I1597" s="33">
        <f t="shared" si="24"/>
        <v>1560</v>
      </c>
      <c r="J1597" s="33" t="str">
        <f>VLOOKUP(C1597,Customers!$A:$H,2,0)</f>
        <v>Save-a-lot Markets</v>
      </c>
      <c r="K1597" s="33" t="str">
        <f>VLOOKUP(C1597,Customers!$A:$H,6,0)</f>
        <v>USA</v>
      </c>
    </row>
    <row r="1598" spans="2:11" x14ac:dyDescent="0.3">
      <c r="B1598" s="25">
        <v>10847</v>
      </c>
      <c r="C1598" s="25" t="s">
        <v>158</v>
      </c>
      <c r="D1598" s="26">
        <v>43518</v>
      </c>
      <c r="E1598" s="25">
        <v>45</v>
      </c>
      <c r="F1598" s="33" t="str">
        <f>VLOOKUP(E1598,Products!$A:$I,2,0)</f>
        <v>Rřgede sild</v>
      </c>
      <c r="G1598" s="27">
        <v>9.5</v>
      </c>
      <c r="H1598" s="25">
        <v>36</v>
      </c>
      <c r="I1598" s="33">
        <f t="shared" si="24"/>
        <v>342</v>
      </c>
      <c r="J1598" s="33" t="str">
        <f>VLOOKUP(C1598,Customers!$A:$H,2,0)</f>
        <v>Save-a-lot Markets</v>
      </c>
      <c r="K1598" s="33" t="str">
        <f>VLOOKUP(C1598,Customers!$A:$H,6,0)</f>
        <v>USA</v>
      </c>
    </row>
    <row r="1599" spans="2:11" x14ac:dyDescent="0.3">
      <c r="B1599" s="25">
        <v>10847</v>
      </c>
      <c r="C1599" s="25" t="s">
        <v>158</v>
      </c>
      <c r="D1599" s="26">
        <v>43518</v>
      </c>
      <c r="E1599" s="25">
        <v>60</v>
      </c>
      <c r="F1599" s="33" t="str">
        <f>VLOOKUP(E1599,Products!$A:$I,2,0)</f>
        <v>Camembert Pierrot</v>
      </c>
      <c r="G1599" s="27">
        <v>34</v>
      </c>
      <c r="H1599" s="25">
        <v>45</v>
      </c>
      <c r="I1599" s="33">
        <f t="shared" si="24"/>
        <v>1530</v>
      </c>
      <c r="J1599" s="33" t="str">
        <f>VLOOKUP(C1599,Customers!$A:$H,2,0)</f>
        <v>Save-a-lot Markets</v>
      </c>
      <c r="K1599" s="33" t="str">
        <f>VLOOKUP(C1599,Customers!$A:$H,6,0)</f>
        <v>USA</v>
      </c>
    </row>
    <row r="1600" spans="2:11" x14ac:dyDescent="0.3">
      <c r="B1600" s="25">
        <v>10847</v>
      </c>
      <c r="C1600" s="25" t="s">
        <v>158</v>
      </c>
      <c r="D1600" s="26">
        <v>43518</v>
      </c>
      <c r="E1600" s="25">
        <v>71</v>
      </c>
      <c r="F1600" s="33" t="str">
        <f>VLOOKUP(E1600,Products!$A:$I,2,0)</f>
        <v>Flřtemysost</v>
      </c>
      <c r="G1600" s="27">
        <v>21.5</v>
      </c>
      <c r="H1600" s="25">
        <v>55</v>
      </c>
      <c r="I1600" s="33">
        <f t="shared" si="24"/>
        <v>1182.5</v>
      </c>
      <c r="J1600" s="33" t="str">
        <f>VLOOKUP(C1600,Customers!$A:$H,2,0)</f>
        <v>Save-a-lot Markets</v>
      </c>
      <c r="K1600" s="33" t="str">
        <f>VLOOKUP(C1600,Customers!$A:$H,6,0)</f>
        <v>USA</v>
      </c>
    </row>
    <row r="1601" spans="2:11" x14ac:dyDescent="0.3">
      <c r="B1601" s="25">
        <v>10848</v>
      </c>
      <c r="C1601" s="25" t="s">
        <v>185</v>
      </c>
      <c r="D1601" s="26">
        <v>43519</v>
      </c>
      <c r="E1601" s="25">
        <v>5</v>
      </c>
      <c r="F1601" s="33" t="str">
        <f>VLOOKUP(E1601,Products!$A:$I,2,0)</f>
        <v>Chef Anton's Gumbo Mix</v>
      </c>
      <c r="G1601" s="27">
        <v>21.35</v>
      </c>
      <c r="H1601" s="25">
        <v>30</v>
      </c>
      <c r="I1601" s="33">
        <f t="shared" si="24"/>
        <v>640.5</v>
      </c>
      <c r="J1601" s="33" t="str">
        <f>VLOOKUP(C1601,Customers!$A:$H,2,0)</f>
        <v>Consolidated Holdings</v>
      </c>
      <c r="K1601" s="33" t="str">
        <f>VLOOKUP(C1601,Customers!$A:$H,6,0)</f>
        <v>UK</v>
      </c>
    </row>
    <row r="1602" spans="2:11" x14ac:dyDescent="0.3">
      <c r="B1602" s="25">
        <v>10848</v>
      </c>
      <c r="C1602" s="25" t="s">
        <v>185</v>
      </c>
      <c r="D1602" s="26">
        <v>43519</v>
      </c>
      <c r="E1602" s="25">
        <v>9</v>
      </c>
      <c r="F1602" s="33" t="str">
        <f>VLOOKUP(E1602,Products!$A:$I,2,0)</f>
        <v>Mishi Kobe Niku</v>
      </c>
      <c r="G1602" s="27">
        <v>97</v>
      </c>
      <c r="H1602" s="25">
        <v>3</v>
      </c>
      <c r="I1602" s="33">
        <f t="shared" si="24"/>
        <v>291</v>
      </c>
      <c r="J1602" s="33" t="str">
        <f>VLOOKUP(C1602,Customers!$A:$H,2,0)</f>
        <v>Consolidated Holdings</v>
      </c>
      <c r="K1602" s="33" t="str">
        <f>VLOOKUP(C1602,Customers!$A:$H,6,0)</f>
        <v>UK</v>
      </c>
    </row>
    <row r="1603" spans="2:11" x14ac:dyDescent="0.3">
      <c r="B1603" s="25">
        <v>10849</v>
      </c>
      <c r="C1603" s="25" t="s">
        <v>157</v>
      </c>
      <c r="D1603" s="26">
        <v>43519</v>
      </c>
      <c r="E1603" s="25">
        <v>3</v>
      </c>
      <c r="F1603" s="33" t="str">
        <f>VLOOKUP(E1603,Products!$A:$I,2,0)</f>
        <v>Aniseed Syrup</v>
      </c>
      <c r="G1603" s="27">
        <v>10</v>
      </c>
      <c r="H1603" s="25">
        <v>49</v>
      </c>
      <c r="I1603" s="33">
        <f t="shared" si="24"/>
        <v>490</v>
      </c>
      <c r="J1603" s="33" t="str">
        <f>VLOOKUP(C1603,Customers!$A:$H,2,0)</f>
        <v>Königlich Essen</v>
      </c>
      <c r="K1603" s="33" t="str">
        <f>VLOOKUP(C1603,Customers!$A:$H,6,0)</f>
        <v>Germany</v>
      </c>
    </row>
    <row r="1604" spans="2:11" x14ac:dyDescent="0.3">
      <c r="B1604" s="25">
        <v>10849</v>
      </c>
      <c r="C1604" s="25" t="s">
        <v>157</v>
      </c>
      <c r="D1604" s="26">
        <v>43519</v>
      </c>
      <c r="E1604" s="25">
        <v>26</v>
      </c>
      <c r="F1604" s="33" t="str">
        <f>VLOOKUP(E1604,Products!$A:$I,2,0)</f>
        <v>Gumbär Gummibärchen</v>
      </c>
      <c r="G1604" s="27">
        <v>31.23</v>
      </c>
      <c r="H1604" s="25">
        <v>18</v>
      </c>
      <c r="I1604" s="33">
        <f t="shared" si="24"/>
        <v>562.14</v>
      </c>
      <c r="J1604" s="33" t="str">
        <f>VLOOKUP(C1604,Customers!$A:$H,2,0)</f>
        <v>Königlich Essen</v>
      </c>
      <c r="K1604" s="33" t="str">
        <f>VLOOKUP(C1604,Customers!$A:$H,6,0)</f>
        <v>Germany</v>
      </c>
    </row>
    <row r="1605" spans="2:11" x14ac:dyDescent="0.3">
      <c r="B1605" s="25">
        <v>10850</v>
      </c>
      <c r="C1605" s="25" t="s">
        <v>116</v>
      </c>
      <c r="D1605" s="26">
        <v>43519</v>
      </c>
      <c r="E1605" s="25">
        <v>25</v>
      </c>
      <c r="F1605" s="33" t="str">
        <f>VLOOKUP(E1605,Products!$A:$I,2,0)</f>
        <v>NuNuCa Nuß-Nougat-Creme</v>
      </c>
      <c r="G1605" s="27">
        <v>14</v>
      </c>
      <c r="H1605" s="25">
        <v>20</v>
      </c>
      <c r="I1605" s="33">
        <f t="shared" si="24"/>
        <v>280</v>
      </c>
      <c r="J1605" s="33" t="str">
        <f>VLOOKUP(C1605,Customers!$A:$H,2,0)</f>
        <v>Victuailles en stock</v>
      </c>
      <c r="K1605" s="33" t="str">
        <f>VLOOKUP(C1605,Customers!$A:$H,6,0)</f>
        <v>France</v>
      </c>
    </row>
    <row r="1606" spans="2:11" x14ac:dyDescent="0.3">
      <c r="B1606" s="25">
        <v>10850</v>
      </c>
      <c r="C1606" s="25" t="s">
        <v>116</v>
      </c>
      <c r="D1606" s="26">
        <v>43519</v>
      </c>
      <c r="E1606" s="25">
        <v>33</v>
      </c>
      <c r="F1606" s="33" t="str">
        <f>VLOOKUP(E1606,Products!$A:$I,2,0)</f>
        <v>Geitost</v>
      </c>
      <c r="G1606" s="27">
        <v>2.5</v>
      </c>
      <c r="H1606" s="25">
        <v>4</v>
      </c>
      <c r="I1606" s="33">
        <f t="shared" si="24"/>
        <v>10</v>
      </c>
      <c r="J1606" s="33" t="str">
        <f>VLOOKUP(C1606,Customers!$A:$H,2,0)</f>
        <v>Victuailles en stock</v>
      </c>
      <c r="K1606" s="33" t="str">
        <f>VLOOKUP(C1606,Customers!$A:$H,6,0)</f>
        <v>France</v>
      </c>
    </row>
    <row r="1607" spans="2:11" x14ac:dyDescent="0.3">
      <c r="B1607" s="25">
        <v>10850</v>
      </c>
      <c r="C1607" s="25" t="s">
        <v>116</v>
      </c>
      <c r="D1607" s="26">
        <v>43519</v>
      </c>
      <c r="E1607" s="25">
        <v>70</v>
      </c>
      <c r="F1607" s="33" t="str">
        <f>VLOOKUP(E1607,Products!$A:$I,2,0)</f>
        <v>Outback Lager</v>
      </c>
      <c r="G1607" s="27">
        <v>15</v>
      </c>
      <c r="H1607" s="25">
        <v>30</v>
      </c>
      <c r="I1607" s="33">
        <f t="shared" si="24"/>
        <v>450</v>
      </c>
      <c r="J1607" s="33" t="str">
        <f>VLOOKUP(C1607,Customers!$A:$H,2,0)</f>
        <v>Victuailles en stock</v>
      </c>
      <c r="K1607" s="33" t="str">
        <f>VLOOKUP(C1607,Customers!$A:$H,6,0)</f>
        <v>France</v>
      </c>
    </row>
    <row r="1608" spans="2:11" x14ac:dyDescent="0.3">
      <c r="B1608" s="25">
        <v>10851</v>
      </c>
      <c r="C1608" s="25" t="s">
        <v>142</v>
      </c>
      <c r="D1608" s="26">
        <v>43522</v>
      </c>
      <c r="E1608" s="25">
        <v>2</v>
      </c>
      <c r="F1608" s="33" t="str">
        <f>VLOOKUP(E1608,Products!$A:$I,2,0)</f>
        <v>Chang</v>
      </c>
      <c r="G1608" s="27">
        <v>19</v>
      </c>
      <c r="H1608" s="25">
        <v>5</v>
      </c>
      <c r="I1608" s="33">
        <f t="shared" si="24"/>
        <v>95</v>
      </c>
      <c r="J1608" s="33" t="str">
        <f>VLOOKUP(C1608,Customers!$A:$H,2,0)</f>
        <v>Ricardo Adocicados</v>
      </c>
      <c r="K1608" s="33" t="str">
        <f>VLOOKUP(C1608,Customers!$A:$H,6,0)</f>
        <v>Brazil</v>
      </c>
    </row>
    <row r="1609" spans="2:11" x14ac:dyDescent="0.3">
      <c r="B1609" s="25">
        <v>10851</v>
      </c>
      <c r="C1609" s="25" t="s">
        <v>142</v>
      </c>
      <c r="D1609" s="26">
        <v>43522</v>
      </c>
      <c r="E1609" s="25">
        <v>25</v>
      </c>
      <c r="F1609" s="33" t="str">
        <f>VLOOKUP(E1609,Products!$A:$I,2,0)</f>
        <v>NuNuCa Nuß-Nougat-Creme</v>
      </c>
      <c r="G1609" s="27">
        <v>14</v>
      </c>
      <c r="H1609" s="25">
        <v>10</v>
      </c>
      <c r="I1609" s="33">
        <f t="shared" si="24"/>
        <v>140</v>
      </c>
      <c r="J1609" s="33" t="str">
        <f>VLOOKUP(C1609,Customers!$A:$H,2,0)</f>
        <v>Ricardo Adocicados</v>
      </c>
      <c r="K1609" s="33" t="str">
        <f>VLOOKUP(C1609,Customers!$A:$H,6,0)</f>
        <v>Brazil</v>
      </c>
    </row>
    <row r="1610" spans="2:11" x14ac:dyDescent="0.3">
      <c r="B1610" s="25">
        <v>10851</v>
      </c>
      <c r="C1610" s="25" t="s">
        <v>142</v>
      </c>
      <c r="D1610" s="26">
        <v>43522</v>
      </c>
      <c r="E1610" s="25">
        <v>57</v>
      </c>
      <c r="F1610" s="33" t="str">
        <f>VLOOKUP(E1610,Products!$A:$I,2,0)</f>
        <v>Ravioli Angelo</v>
      </c>
      <c r="G1610" s="27">
        <v>19.5</v>
      </c>
      <c r="H1610" s="25">
        <v>10</v>
      </c>
      <c r="I1610" s="33">
        <f t="shared" si="24"/>
        <v>195</v>
      </c>
      <c r="J1610" s="33" t="str">
        <f>VLOOKUP(C1610,Customers!$A:$H,2,0)</f>
        <v>Ricardo Adocicados</v>
      </c>
      <c r="K1610" s="33" t="str">
        <f>VLOOKUP(C1610,Customers!$A:$H,6,0)</f>
        <v>Brazil</v>
      </c>
    </row>
    <row r="1611" spans="2:11" x14ac:dyDescent="0.3">
      <c r="B1611" s="25">
        <v>10851</v>
      </c>
      <c r="C1611" s="25" t="s">
        <v>142</v>
      </c>
      <c r="D1611" s="26">
        <v>43522</v>
      </c>
      <c r="E1611" s="25">
        <v>59</v>
      </c>
      <c r="F1611" s="33" t="str">
        <f>VLOOKUP(E1611,Products!$A:$I,2,0)</f>
        <v>Raclette Courdavault</v>
      </c>
      <c r="G1611" s="27">
        <v>55</v>
      </c>
      <c r="H1611" s="25">
        <v>42</v>
      </c>
      <c r="I1611" s="33">
        <f t="shared" si="24"/>
        <v>2310</v>
      </c>
      <c r="J1611" s="33" t="str">
        <f>VLOOKUP(C1611,Customers!$A:$H,2,0)</f>
        <v>Ricardo Adocicados</v>
      </c>
      <c r="K1611" s="33" t="str">
        <f>VLOOKUP(C1611,Customers!$A:$H,6,0)</f>
        <v>Brazil</v>
      </c>
    </row>
    <row r="1612" spans="2:11" x14ac:dyDescent="0.3">
      <c r="B1612" s="25">
        <v>10852</v>
      </c>
      <c r="C1612" s="25" t="s">
        <v>126</v>
      </c>
      <c r="D1612" s="26">
        <v>43522</v>
      </c>
      <c r="E1612" s="25">
        <v>2</v>
      </c>
      <c r="F1612" s="33" t="str">
        <f>VLOOKUP(E1612,Products!$A:$I,2,0)</f>
        <v>Chang</v>
      </c>
      <c r="G1612" s="27">
        <v>19</v>
      </c>
      <c r="H1612" s="25">
        <v>15</v>
      </c>
      <c r="I1612" s="33">
        <f t="shared" si="24"/>
        <v>285</v>
      </c>
      <c r="J1612" s="33" t="str">
        <f>VLOOKUP(C1612,Customers!$A:$H,2,0)</f>
        <v>Rattlesnake Canyon Grocery</v>
      </c>
      <c r="K1612" s="33" t="str">
        <f>VLOOKUP(C1612,Customers!$A:$H,6,0)</f>
        <v>USA</v>
      </c>
    </row>
    <row r="1613" spans="2:11" x14ac:dyDescent="0.3">
      <c r="B1613" s="25">
        <v>10852</v>
      </c>
      <c r="C1613" s="25" t="s">
        <v>126</v>
      </c>
      <c r="D1613" s="26">
        <v>43522</v>
      </c>
      <c r="E1613" s="25">
        <v>17</v>
      </c>
      <c r="F1613" s="33" t="str">
        <f>VLOOKUP(E1613,Products!$A:$I,2,0)</f>
        <v>Alice Mutton</v>
      </c>
      <c r="G1613" s="27">
        <v>39</v>
      </c>
      <c r="H1613" s="25">
        <v>6</v>
      </c>
      <c r="I1613" s="33">
        <f t="shared" si="24"/>
        <v>234</v>
      </c>
      <c r="J1613" s="33" t="str">
        <f>VLOOKUP(C1613,Customers!$A:$H,2,0)</f>
        <v>Rattlesnake Canyon Grocery</v>
      </c>
      <c r="K1613" s="33" t="str">
        <f>VLOOKUP(C1613,Customers!$A:$H,6,0)</f>
        <v>USA</v>
      </c>
    </row>
    <row r="1614" spans="2:11" x14ac:dyDescent="0.3">
      <c r="B1614" s="25">
        <v>10852</v>
      </c>
      <c r="C1614" s="25" t="s">
        <v>126</v>
      </c>
      <c r="D1614" s="26">
        <v>43522</v>
      </c>
      <c r="E1614" s="25">
        <v>62</v>
      </c>
      <c r="F1614" s="33" t="str">
        <f>VLOOKUP(E1614,Products!$A:$I,2,0)</f>
        <v>Tarte au sucre</v>
      </c>
      <c r="G1614" s="27">
        <v>49.3</v>
      </c>
      <c r="H1614" s="25">
        <v>50</v>
      </c>
      <c r="I1614" s="33">
        <f t="shared" si="24"/>
        <v>2465</v>
      </c>
      <c r="J1614" s="33" t="str">
        <f>VLOOKUP(C1614,Customers!$A:$H,2,0)</f>
        <v>Rattlesnake Canyon Grocery</v>
      </c>
      <c r="K1614" s="33" t="str">
        <f>VLOOKUP(C1614,Customers!$A:$H,6,0)</f>
        <v>USA</v>
      </c>
    </row>
    <row r="1615" spans="2:11" x14ac:dyDescent="0.3">
      <c r="B1615" s="25">
        <v>10853</v>
      </c>
      <c r="C1615" s="25" t="s">
        <v>189</v>
      </c>
      <c r="D1615" s="26">
        <v>43523</v>
      </c>
      <c r="E1615" s="25">
        <v>18</v>
      </c>
      <c r="F1615" s="33" t="str">
        <f>VLOOKUP(E1615,Products!$A:$I,2,0)</f>
        <v>Carnarvon Tigers</v>
      </c>
      <c r="G1615" s="27">
        <v>62.5</v>
      </c>
      <c r="H1615" s="25">
        <v>10</v>
      </c>
      <c r="I1615" s="33">
        <f t="shared" si="24"/>
        <v>625</v>
      </c>
      <c r="J1615" s="33" t="str">
        <f>VLOOKUP(C1615,Customers!$A:$H,2,0)</f>
        <v>Blauer See Delikatessen</v>
      </c>
      <c r="K1615" s="33" t="str">
        <f>VLOOKUP(C1615,Customers!$A:$H,6,0)</f>
        <v>Germany</v>
      </c>
    </row>
    <row r="1616" spans="2:11" x14ac:dyDescent="0.3">
      <c r="B1616" s="25">
        <v>10854</v>
      </c>
      <c r="C1616" s="25" t="s">
        <v>122</v>
      </c>
      <c r="D1616" s="26">
        <v>43523</v>
      </c>
      <c r="E1616" s="25">
        <v>10</v>
      </c>
      <c r="F1616" s="33" t="str">
        <f>VLOOKUP(E1616,Products!$A:$I,2,0)</f>
        <v>Ikura</v>
      </c>
      <c r="G1616" s="27">
        <v>31</v>
      </c>
      <c r="H1616" s="25">
        <v>100</v>
      </c>
      <c r="I1616" s="33">
        <f t="shared" si="24"/>
        <v>3100</v>
      </c>
      <c r="J1616" s="33" t="str">
        <f>VLOOKUP(C1616,Customers!$A:$H,2,0)</f>
        <v>Ernst Handel</v>
      </c>
      <c r="K1616" s="33" t="str">
        <f>VLOOKUP(C1616,Customers!$A:$H,6,0)</f>
        <v>Austria</v>
      </c>
    </row>
    <row r="1617" spans="2:11" x14ac:dyDescent="0.3">
      <c r="B1617" s="25">
        <v>10854</v>
      </c>
      <c r="C1617" s="25" t="s">
        <v>122</v>
      </c>
      <c r="D1617" s="26">
        <v>43523</v>
      </c>
      <c r="E1617" s="25">
        <v>13</v>
      </c>
      <c r="F1617" s="33" t="str">
        <f>VLOOKUP(E1617,Products!$A:$I,2,0)</f>
        <v>Konbu</v>
      </c>
      <c r="G1617" s="27">
        <v>6</v>
      </c>
      <c r="H1617" s="25">
        <v>65</v>
      </c>
      <c r="I1617" s="33">
        <f t="shared" si="24"/>
        <v>390</v>
      </c>
      <c r="J1617" s="33" t="str">
        <f>VLOOKUP(C1617,Customers!$A:$H,2,0)</f>
        <v>Ernst Handel</v>
      </c>
      <c r="K1617" s="33" t="str">
        <f>VLOOKUP(C1617,Customers!$A:$H,6,0)</f>
        <v>Austria</v>
      </c>
    </row>
    <row r="1618" spans="2:11" x14ac:dyDescent="0.3">
      <c r="B1618" s="25">
        <v>10855</v>
      </c>
      <c r="C1618" s="25" t="s">
        <v>150</v>
      </c>
      <c r="D1618" s="26">
        <v>43523</v>
      </c>
      <c r="E1618" s="25">
        <v>16</v>
      </c>
      <c r="F1618" s="33" t="str">
        <f>VLOOKUP(E1618,Products!$A:$I,2,0)</f>
        <v>Pavlova</v>
      </c>
      <c r="G1618" s="27">
        <v>17.45</v>
      </c>
      <c r="H1618" s="25">
        <v>50</v>
      </c>
      <c r="I1618" s="33">
        <f t="shared" si="24"/>
        <v>872.5</v>
      </c>
      <c r="J1618" s="33" t="str">
        <f>VLOOKUP(C1618,Customers!$A:$H,2,0)</f>
        <v>Old World Delicatessen</v>
      </c>
      <c r="K1618" s="33" t="str">
        <f>VLOOKUP(C1618,Customers!$A:$H,6,0)</f>
        <v>USA</v>
      </c>
    </row>
    <row r="1619" spans="2:11" x14ac:dyDescent="0.3">
      <c r="B1619" s="25">
        <v>10855</v>
      </c>
      <c r="C1619" s="25" t="s">
        <v>150</v>
      </c>
      <c r="D1619" s="26">
        <v>43523</v>
      </c>
      <c r="E1619" s="25">
        <v>31</v>
      </c>
      <c r="F1619" s="33" t="str">
        <f>VLOOKUP(E1619,Products!$A:$I,2,0)</f>
        <v>Gorgonzola Telino</v>
      </c>
      <c r="G1619" s="27">
        <v>12.5</v>
      </c>
      <c r="H1619" s="25">
        <v>14</v>
      </c>
      <c r="I1619" s="33">
        <f t="shared" si="24"/>
        <v>175</v>
      </c>
      <c r="J1619" s="33" t="str">
        <f>VLOOKUP(C1619,Customers!$A:$H,2,0)</f>
        <v>Old World Delicatessen</v>
      </c>
      <c r="K1619" s="33" t="str">
        <f>VLOOKUP(C1619,Customers!$A:$H,6,0)</f>
        <v>USA</v>
      </c>
    </row>
    <row r="1620" spans="2:11" x14ac:dyDescent="0.3">
      <c r="B1620" s="25">
        <v>10855</v>
      </c>
      <c r="C1620" s="25" t="s">
        <v>150</v>
      </c>
      <c r="D1620" s="26">
        <v>43523</v>
      </c>
      <c r="E1620" s="25">
        <v>56</v>
      </c>
      <c r="F1620" s="33" t="str">
        <f>VLOOKUP(E1620,Products!$A:$I,2,0)</f>
        <v>Gnocchi di nonna Alice</v>
      </c>
      <c r="G1620" s="27">
        <v>38</v>
      </c>
      <c r="H1620" s="25">
        <v>24</v>
      </c>
      <c r="I1620" s="33">
        <f t="shared" si="24"/>
        <v>912</v>
      </c>
      <c r="J1620" s="33" t="str">
        <f>VLOOKUP(C1620,Customers!$A:$H,2,0)</f>
        <v>Old World Delicatessen</v>
      </c>
      <c r="K1620" s="33" t="str">
        <f>VLOOKUP(C1620,Customers!$A:$H,6,0)</f>
        <v>USA</v>
      </c>
    </row>
    <row r="1621" spans="2:11" x14ac:dyDescent="0.3">
      <c r="B1621" s="25">
        <v>10855</v>
      </c>
      <c r="C1621" s="25" t="s">
        <v>150</v>
      </c>
      <c r="D1621" s="26">
        <v>43523</v>
      </c>
      <c r="E1621" s="25">
        <v>65</v>
      </c>
      <c r="F1621" s="33" t="str">
        <f>VLOOKUP(E1621,Products!$A:$I,2,0)</f>
        <v>Louisiana Fiery Hot Pepper Sauce</v>
      </c>
      <c r="G1621" s="27">
        <v>21.05</v>
      </c>
      <c r="H1621" s="25">
        <v>15</v>
      </c>
      <c r="I1621" s="33">
        <f t="shared" si="24"/>
        <v>315.75</v>
      </c>
      <c r="J1621" s="33" t="str">
        <f>VLOOKUP(C1621,Customers!$A:$H,2,0)</f>
        <v>Old World Delicatessen</v>
      </c>
      <c r="K1621" s="33" t="str">
        <f>VLOOKUP(C1621,Customers!$A:$H,6,0)</f>
        <v>USA</v>
      </c>
    </row>
    <row r="1622" spans="2:11" x14ac:dyDescent="0.3">
      <c r="B1622" s="25">
        <v>10856</v>
      </c>
      <c r="C1622" s="25" t="s">
        <v>172</v>
      </c>
      <c r="D1622" s="26">
        <v>43524</v>
      </c>
      <c r="E1622" s="25">
        <v>2</v>
      </c>
      <c r="F1622" s="33" t="str">
        <f>VLOOKUP(E1622,Products!$A:$I,2,0)</f>
        <v>Chang</v>
      </c>
      <c r="G1622" s="27">
        <v>19</v>
      </c>
      <c r="H1622" s="25">
        <v>20</v>
      </c>
      <c r="I1622" s="33">
        <f t="shared" si="24"/>
        <v>380</v>
      </c>
      <c r="J1622" s="33" t="str">
        <f>VLOOKUP(C1622,Customers!$A:$H,2,0)</f>
        <v>Antonio Moreno Taquería</v>
      </c>
      <c r="K1622" s="33" t="str">
        <f>VLOOKUP(C1622,Customers!$A:$H,6,0)</f>
        <v>Mexico</v>
      </c>
    </row>
    <row r="1623" spans="2:11" x14ac:dyDescent="0.3">
      <c r="B1623" s="25">
        <v>10856</v>
      </c>
      <c r="C1623" s="25" t="s">
        <v>172</v>
      </c>
      <c r="D1623" s="26">
        <v>43524</v>
      </c>
      <c r="E1623" s="25">
        <v>42</v>
      </c>
      <c r="F1623" s="33" t="str">
        <f>VLOOKUP(E1623,Products!$A:$I,2,0)</f>
        <v>Singaporean Hokkien Fried Mee</v>
      </c>
      <c r="G1623" s="27">
        <v>14</v>
      </c>
      <c r="H1623" s="25">
        <v>20</v>
      </c>
      <c r="I1623" s="33">
        <f t="shared" si="24"/>
        <v>280</v>
      </c>
      <c r="J1623" s="33" t="str">
        <f>VLOOKUP(C1623,Customers!$A:$H,2,0)</f>
        <v>Antonio Moreno Taquería</v>
      </c>
      <c r="K1623" s="33" t="str">
        <f>VLOOKUP(C1623,Customers!$A:$H,6,0)</f>
        <v>Mexico</v>
      </c>
    </row>
    <row r="1624" spans="2:11" x14ac:dyDescent="0.3">
      <c r="B1624" s="25">
        <v>10857</v>
      </c>
      <c r="C1624" s="25" t="s">
        <v>138</v>
      </c>
      <c r="D1624" s="26">
        <v>43524</v>
      </c>
      <c r="E1624" s="25">
        <v>3</v>
      </c>
      <c r="F1624" s="33" t="str">
        <f>VLOOKUP(E1624,Products!$A:$I,2,0)</f>
        <v>Aniseed Syrup</v>
      </c>
      <c r="G1624" s="27">
        <v>10</v>
      </c>
      <c r="H1624" s="25">
        <v>30</v>
      </c>
      <c r="I1624" s="33">
        <f t="shared" si="24"/>
        <v>300</v>
      </c>
      <c r="J1624" s="33" t="str">
        <f>VLOOKUP(C1624,Customers!$A:$H,2,0)</f>
        <v>Berglunds snabbköp</v>
      </c>
      <c r="K1624" s="33" t="str">
        <f>VLOOKUP(C1624,Customers!$A:$H,6,0)</f>
        <v>Sweden</v>
      </c>
    </row>
    <row r="1625" spans="2:11" x14ac:dyDescent="0.3">
      <c r="B1625" s="25">
        <v>10857</v>
      </c>
      <c r="C1625" s="25" t="s">
        <v>138</v>
      </c>
      <c r="D1625" s="26">
        <v>43524</v>
      </c>
      <c r="E1625" s="25">
        <v>26</v>
      </c>
      <c r="F1625" s="33" t="str">
        <f>VLOOKUP(E1625,Products!$A:$I,2,0)</f>
        <v>Gumbär Gummibärchen</v>
      </c>
      <c r="G1625" s="27">
        <v>31.23</v>
      </c>
      <c r="H1625" s="25">
        <v>35</v>
      </c>
      <c r="I1625" s="33">
        <f t="shared" si="24"/>
        <v>1093.05</v>
      </c>
      <c r="J1625" s="33" t="str">
        <f>VLOOKUP(C1625,Customers!$A:$H,2,0)</f>
        <v>Berglunds snabbköp</v>
      </c>
      <c r="K1625" s="33" t="str">
        <f>VLOOKUP(C1625,Customers!$A:$H,6,0)</f>
        <v>Sweden</v>
      </c>
    </row>
    <row r="1626" spans="2:11" x14ac:dyDescent="0.3">
      <c r="B1626" s="25">
        <v>10857</v>
      </c>
      <c r="C1626" s="25" t="s">
        <v>138</v>
      </c>
      <c r="D1626" s="26">
        <v>43524</v>
      </c>
      <c r="E1626" s="25">
        <v>29</v>
      </c>
      <c r="F1626" s="33" t="str">
        <f>VLOOKUP(E1626,Products!$A:$I,2,0)</f>
        <v>Thüringer Rostbratwurst</v>
      </c>
      <c r="G1626" s="27">
        <v>123.79</v>
      </c>
      <c r="H1626" s="25">
        <v>10</v>
      </c>
      <c r="I1626" s="33">
        <f t="shared" si="24"/>
        <v>1237.9000000000001</v>
      </c>
      <c r="J1626" s="33" t="str">
        <f>VLOOKUP(C1626,Customers!$A:$H,2,0)</f>
        <v>Berglunds snabbköp</v>
      </c>
      <c r="K1626" s="33" t="str">
        <f>VLOOKUP(C1626,Customers!$A:$H,6,0)</f>
        <v>Sweden</v>
      </c>
    </row>
    <row r="1627" spans="2:11" x14ac:dyDescent="0.3">
      <c r="B1627" s="25">
        <v>10858</v>
      </c>
      <c r="C1627" s="25" t="s">
        <v>201</v>
      </c>
      <c r="D1627" s="26">
        <v>43524</v>
      </c>
      <c r="E1627" s="25">
        <v>7</v>
      </c>
      <c r="F1627" s="33" t="str">
        <f>VLOOKUP(E1627,Products!$A:$I,2,0)</f>
        <v>Uncle Bob's Organic Dried Pears</v>
      </c>
      <c r="G1627" s="27">
        <v>30</v>
      </c>
      <c r="H1627" s="25">
        <v>5</v>
      </c>
      <c r="I1627" s="33">
        <f t="shared" ref="I1627:I1690" si="25">G1627*H1627</f>
        <v>150</v>
      </c>
      <c r="J1627" s="33" t="str">
        <f>VLOOKUP(C1627,Customers!$A:$H,2,0)</f>
        <v>La corne d'abondance</v>
      </c>
      <c r="K1627" s="33" t="str">
        <f>VLOOKUP(C1627,Customers!$A:$H,6,0)</f>
        <v>France</v>
      </c>
    </row>
    <row r="1628" spans="2:11" x14ac:dyDescent="0.3">
      <c r="B1628" s="25">
        <v>10858</v>
      </c>
      <c r="C1628" s="25" t="s">
        <v>201</v>
      </c>
      <c r="D1628" s="26">
        <v>43524</v>
      </c>
      <c r="E1628" s="25">
        <v>27</v>
      </c>
      <c r="F1628" s="33" t="str">
        <f>VLOOKUP(E1628,Products!$A:$I,2,0)</f>
        <v>Schoggi Schokolade</v>
      </c>
      <c r="G1628" s="27">
        <v>43.9</v>
      </c>
      <c r="H1628" s="25">
        <v>10</v>
      </c>
      <c r="I1628" s="33">
        <f t="shared" si="25"/>
        <v>439</v>
      </c>
      <c r="J1628" s="33" t="str">
        <f>VLOOKUP(C1628,Customers!$A:$H,2,0)</f>
        <v>La corne d'abondance</v>
      </c>
      <c r="K1628" s="33" t="str">
        <f>VLOOKUP(C1628,Customers!$A:$H,6,0)</f>
        <v>France</v>
      </c>
    </row>
    <row r="1629" spans="2:11" x14ac:dyDescent="0.3">
      <c r="B1629" s="25">
        <v>10858</v>
      </c>
      <c r="C1629" s="25" t="s">
        <v>201</v>
      </c>
      <c r="D1629" s="26">
        <v>43524</v>
      </c>
      <c r="E1629" s="25">
        <v>70</v>
      </c>
      <c r="F1629" s="33" t="str">
        <f>VLOOKUP(E1629,Products!$A:$I,2,0)</f>
        <v>Outback Lager</v>
      </c>
      <c r="G1629" s="27">
        <v>15</v>
      </c>
      <c r="H1629" s="25">
        <v>4</v>
      </c>
      <c r="I1629" s="33">
        <f t="shared" si="25"/>
        <v>60</v>
      </c>
      <c r="J1629" s="33" t="str">
        <f>VLOOKUP(C1629,Customers!$A:$H,2,0)</f>
        <v>La corne d'abondance</v>
      </c>
      <c r="K1629" s="33" t="str">
        <f>VLOOKUP(C1629,Customers!$A:$H,6,0)</f>
        <v>France</v>
      </c>
    </row>
    <row r="1630" spans="2:11" x14ac:dyDescent="0.3">
      <c r="B1630" s="25">
        <v>10859</v>
      </c>
      <c r="C1630" s="25" t="s">
        <v>130</v>
      </c>
      <c r="D1630" s="26">
        <v>43524</v>
      </c>
      <c r="E1630" s="25">
        <v>24</v>
      </c>
      <c r="F1630" s="33" t="str">
        <f>VLOOKUP(E1630,Products!$A:$I,2,0)</f>
        <v>Guaraná Fantástica</v>
      </c>
      <c r="G1630" s="27">
        <v>4.5</v>
      </c>
      <c r="H1630" s="25">
        <v>40</v>
      </c>
      <c r="I1630" s="33">
        <f t="shared" si="25"/>
        <v>180</v>
      </c>
      <c r="J1630" s="33" t="str">
        <f>VLOOKUP(C1630,Customers!$A:$H,2,0)</f>
        <v>Frankenversand</v>
      </c>
      <c r="K1630" s="33" t="str">
        <f>VLOOKUP(C1630,Customers!$A:$H,6,0)</f>
        <v>Germany</v>
      </c>
    </row>
    <row r="1631" spans="2:11" x14ac:dyDescent="0.3">
      <c r="B1631" s="25">
        <v>10859</v>
      </c>
      <c r="C1631" s="25" t="s">
        <v>130</v>
      </c>
      <c r="D1631" s="26">
        <v>43524</v>
      </c>
      <c r="E1631" s="25">
        <v>54</v>
      </c>
      <c r="F1631" s="33" t="str">
        <f>VLOOKUP(E1631,Products!$A:$I,2,0)</f>
        <v>Tourtičre</v>
      </c>
      <c r="G1631" s="27">
        <v>7.45</v>
      </c>
      <c r="H1631" s="25">
        <v>35</v>
      </c>
      <c r="I1631" s="33">
        <f t="shared" si="25"/>
        <v>260.75</v>
      </c>
      <c r="J1631" s="33" t="str">
        <f>VLOOKUP(C1631,Customers!$A:$H,2,0)</f>
        <v>Frankenversand</v>
      </c>
      <c r="K1631" s="33" t="str">
        <f>VLOOKUP(C1631,Customers!$A:$H,6,0)</f>
        <v>Germany</v>
      </c>
    </row>
    <row r="1632" spans="2:11" x14ac:dyDescent="0.3">
      <c r="B1632" s="25">
        <v>10859</v>
      </c>
      <c r="C1632" s="25" t="s">
        <v>130</v>
      </c>
      <c r="D1632" s="26">
        <v>43524</v>
      </c>
      <c r="E1632" s="25">
        <v>64</v>
      </c>
      <c r="F1632" s="33" t="str">
        <f>VLOOKUP(E1632,Products!$A:$I,2,0)</f>
        <v>Wimmers gute Semmelknödel</v>
      </c>
      <c r="G1632" s="27">
        <v>33.25</v>
      </c>
      <c r="H1632" s="25">
        <v>30</v>
      </c>
      <c r="I1632" s="33">
        <f t="shared" si="25"/>
        <v>997.5</v>
      </c>
      <c r="J1632" s="33" t="str">
        <f>VLOOKUP(C1632,Customers!$A:$H,2,0)</f>
        <v>Frankenversand</v>
      </c>
      <c r="K1632" s="33" t="str">
        <f>VLOOKUP(C1632,Customers!$A:$H,6,0)</f>
        <v>Germany</v>
      </c>
    </row>
    <row r="1633" spans="2:11" x14ac:dyDescent="0.3">
      <c r="B1633" s="25">
        <v>10860</v>
      </c>
      <c r="C1633" s="25" t="s">
        <v>199</v>
      </c>
      <c r="D1633" s="26">
        <v>43524</v>
      </c>
      <c r="E1633" s="25">
        <v>51</v>
      </c>
      <c r="F1633" s="33" t="str">
        <f>VLOOKUP(E1633,Products!$A:$I,2,0)</f>
        <v>Manjimup Dried Apples</v>
      </c>
      <c r="G1633" s="27">
        <v>53</v>
      </c>
      <c r="H1633" s="25">
        <v>3</v>
      </c>
      <c r="I1633" s="33">
        <f t="shared" si="25"/>
        <v>159</v>
      </c>
      <c r="J1633" s="33" t="str">
        <f>VLOOKUP(C1633,Customers!$A:$H,2,0)</f>
        <v>France restauration</v>
      </c>
      <c r="K1633" s="33" t="str">
        <f>VLOOKUP(C1633,Customers!$A:$H,6,0)</f>
        <v>France</v>
      </c>
    </row>
    <row r="1634" spans="2:11" x14ac:dyDescent="0.3">
      <c r="B1634" s="25">
        <v>10860</v>
      </c>
      <c r="C1634" s="25" t="s">
        <v>199</v>
      </c>
      <c r="D1634" s="26">
        <v>43524</v>
      </c>
      <c r="E1634" s="25">
        <v>76</v>
      </c>
      <c r="F1634" s="33" t="str">
        <f>VLOOKUP(E1634,Products!$A:$I,2,0)</f>
        <v>Lakkalikööri</v>
      </c>
      <c r="G1634" s="27">
        <v>18</v>
      </c>
      <c r="H1634" s="25">
        <v>20</v>
      </c>
      <c r="I1634" s="33">
        <f t="shared" si="25"/>
        <v>360</v>
      </c>
      <c r="J1634" s="33" t="str">
        <f>VLOOKUP(C1634,Customers!$A:$H,2,0)</f>
        <v>France restauration</v>
      </c>
      <c r="K1634" s="33" t="str">
        <f>VLOOKUP(C1634,Customers!$A:$H,6,0)</f>
        <v>France</v>
      </c>
    </row>
    <row r="1635" spans="2:11" x14ac:dyDescent="0.3">
      <c r="B1635" s="25">
        <v>10861</v>
      </c>
      <c r="C1635" s="25" t="s">
        <v>132</v>
      </c>
      <c r="D1635" s="26">
        <v>43525</v>
      </c>
      <c r="E1635" s="25">
        <v>17</v>
      </c>
      <c r="F1635" s="33" t="str">
        <f>VLOOKUP(E1635,Products!$A:$I,2,0)</f>
        <v>Alice Mutton</v>
      </c>
      <c r="G1635" s="27">
        <v>39</v>
      </c>
      <c r="H1635" s="25">
        <v>42</v>
      </c>
      <c r="I1635" s="33">
        <f t="shared" si="25"/>
        <v>1638</v>
      </c>
      <c r="J1635" s="33" t="str">
        <f>VLOOKUP(C1635,Customers!$A:$H,2,0)</f>
        <v>White Clover Markets</v>
      </c>
      <c r="K1635" s="33" t="str">
        <f>VLOOKUP(C1635,Customers!$A:$H,6,0)</f>
        <v>USA</v>
      </c>
    </row>
    <row r="1636" spans="2:11" x14ac:dyDescent="0.3">
      <c r="B1636" s="25">
        <v>10861</v>
      </c>
      <c r="C1636" s="25" t="s">
        <v>132</v>
      </c>
      <c r="D1636" s="26">
        <v>43525</v>
      </c>
      <c r="E1636" s="25">
        <v>18</v>
      </c>
      <c r="F1636" s="33" t="str">
        <f>VLOOKUP(E1636,Products!$A:$I,2,0)</f>
        <v>Carnarvon Tigers</v>
      </c>
      <c r="G1636" s="27">
        <v>62.5</v>
      </c>
      <c r="H1636" s="25">
        <v>20</v>
      </c>
      <c r="I1636" s="33">
        <f t="shared" si="25"/>
        <v>1250</v>
      </c>
      <c r="J1636" s="33" t="str">
        <f>VLOOKUP(C1636,Customers!$A:$H,2,0)</f>
        <v>White Clover Markets</v>
      </c>
      <c r="K1636" s="33" t="str">
        <f>VLOOKUP(C1636,Customers!$A:$H,6,0)</f>
        <v>USA</v>
      </c>
    </row>
    <row r="1637" spans="2:11" x14ac:dyDescent="0.3">
      <c r="B1637" s="25">
        <v>10861</v>
      </c>
      <c r="C1637" s="25" t="s">
        <v>132</v>
      </c>
      <c r="D1637" s="26">
        <v>43525</v>
      </c>
      <c r="E1637" s="25">
        <v>21</v>
      </c>
      <c r="F1637" s="33" t="str">
        <f>VLOOKUP(E1637,Products!$A:$I,2,0)</f>
        <v>Sir Rodney's Scones</v>
      </c>
      <c r="G1637" s="27">
        <v>10</v>
      </c>
      <c r="H1637" s="25">
        <v>40</v>
      </c>
      <c r="I1637" s="33">
        <f t="shared" si="25"/>
        <v>400</v>
      </c>
      <c r="J1637" s="33" t="str">
        <f>VLOOKUP(C1637,Customers!$A:$H,2,0)</f>
        <v>White Clover Markets</v>
      </c>
      <c r="K1637" s="33" t="str">
        <f>VLOOKUP(C1637,Customers!$A:$H,6,0)</f>
        <v>USA</v>
      </c>
    </row>
    <row r="1638" spans="2:11" x14ac:dyDescent="0.3">
      <c r="B1638" s="25">
        <v>10861</v>
      </c>
      <c r="C1638" s="25" t="s">
        <v>132</v>
      </c>
      <c r="D1638" s="26">
        <v>43525</v>
      </c>
      <c r="E1638" s="25">
        <v>33</v>
      </c>
      <c r="F1638" s="33" t="str">
        <f>VLOOKUP(E1638,Products!$A:$I,2,0)</f>
        <v>Geitost</v>
      </c>
      <c r="G1638" s="27">
        <v>2.5</v>
      </c>
      <c r="H1638" s="25">
        <v>35</v>
      </c>
      <c r="I1638" s="33">
        <f t="shared" si="25"/>
        <v>87.5</v>
      </c>
      <c r="J1638" s="33" t="str">
        <f>VLOOKUP(C1638,Customers!$A:$H,2,0)</f>
        <v>White Clover Markets</v>
      </c>
      <c r="K1638" s="33" t="str">
        <f>VLOOKUP(C1638,Customers!$A:$H,6,0)</f>
        <v>USA</v>
      </c>
    </row>
    <row r="1639" spans="2:11" x14ac:dyDescent="0.3">
      <c r="B1639" s="25">
        <v>10861</v>
      </c>
      <c r="C1639" s="25" t="s">
        <v>132</v>
      </c>
      <c r="D1639" s="26">
        <v>43525</v>
      </c>
      <c r="E1639" s="25">
        <v>62</v>
      </c>
      <c r="F1639" s="33" t="str">
        <f>VLOOKUP(E1639,Products!$A:$I,2,0)</f>
        <v>Tarte au sucre</v>
      </c>
      <c r="G1639" s="27">
        <v>49.3</v>
      </c>
      <c r="H1639" s="25">
        <v>3</v>
      </c>
      <c r="I1639" s="33">
        <f t="shared" si="25"/>
        <v>147.89999999999998</v>
      </c>
      <c r="J1639" s="33" t="str">
        <f>VLOOKUP(C1639,Customers!$A:$H,2,0)</f>
        <v>White Clover Markets</v>
      </c>
      <c r="K1639" s="33" t="str">
        <f>VLOOKUP(C1639,Customers!$A:$H,6,0)</f>
        <v>USA</v>
      </c>
    </row>
    <row r="1640" spans="2:11" x14ac:dyDescent="0.3">
      <c r="B1640" s="25">
        <v>10862</v>
      </c>
      <c r="C1640" s="25" t="s">
        <v>139</v>
      </c>
      <c r="D1640" s="26">
        <v>43525</v>
      </c>
      <c r="E1640" s="25">
        <v>11</v>
      </c>
      <c r="F1640" s="33" t="str">
        <f>VLOOKUP(E1640,Products!$A:$I,2,0)</f>
        <v>Queso Cabrales</v>
      </c>
      <c r="G1640" s="27">
        <v>21</v>
      </c>
      <c r="H1640" s="25">
        <v>25</v>
      </c>
      <c r="I1640" s="33">
        <f t="shared" si="25"/>
        <v>525</v>
      </c>
      <c r="J1640" s="33" t="str">
        <f>VLOOKUP(C1640,Customers!$A:$H,2,0)</f>
        <v>Lehmanns Marktstand</v>
      </c>
      <c r="K1640" s="33" t="str">
        <f>VLOOKUP(C1640,Customers!$A:$H,6,0)</f>
        <v>Germany</v>
      </c>
    </row>
    <row r="1641" spans="2:11" x14ac:dyDescent="0.3">
      <c r="B1641" s="25">
        <v>10862</v>
      </c>
      <c r="C1641" s="25" t="s">
        <v>139</v>
      </c>
      <c r="D1641" s="26">
        <v>43525</v>
      </c>
      <c r="E1641" s="25">
        <v>52</v>
      </c>
      <c r="F1641" s="33" t="str">
        <f>VLOOKUP(E1641,Products!$A:$I,2,0)</f>
        <v>Filo Mix</v>
      </c>
      <c r="G1641" s="27">
        <v>7</v>
      </c>
      <c r="H1641" s="25">
        <v>8</v>
      </c>
      <c r="I1641" s="33">
        <f t="shared" si="25"/>
        <v>56</v>
      </c>
      <c r="J1641" s="33" t="str">
        <f>VLOOKUP(C1641,Customers!$A:$H,2,0)</f>
        <v>Lehmanns Marktstand</v>
      </c>
      <c r="K1641" s="33" t="str">
        <f>VLOOKUP(C1641,Customers!$A:$H,6,0)</f>
        <v>Germany</v>
      </c>
    </row>
    <row r="1642" spans="2:11" x14ac:dyDescent="0.3">
      <c r="B1642" s="25">
        <v>10863</v>
      </c>
      <c r="C1642" s="25" t="s">
        <v>121</v>
      </c>
      <c r="D1642" s="26">
        <v>43528</v>
      </c>
      <c r="E1642" s="25">
        <v>1</v>
      </c>
      <c r="F1642" s="33" t="str">
        <f>VLOOKUP(E1642,Products!$A:$I,2,0)</f>
        <v>Chai</v>
      </c>
      <c r="G1642" s="27">
        <v>18</v>
      </c>
      <c r="H1642" s="25">
        <v>20</v>
      </c>
      <c r="I1642" s="33">
        <f t="shared" si="25"/>
        <v>360</v>
      </c>
      <c r="J1642" s="33" t="str">
        <f>VLOOKUP(C1642,Customers!$A:$H,2,0)</f>
        <v>HILARIÓN-Abastos</v>
      </c>
      <c r="K1642" s="33" t="str">
        <f>VLOOKUP(C1642,Customers!$A:$H,6,0)</f>
        <v>Venezuela</v>
      </c>
    </row>
    <row r="1643" spans="2:11" x14ac:dyDescent="0.3">
      <c r="B1643" s="25">
        <v>10863</v>
      </c>
      <c r="C1643" s="25" t="s">
        <v>121</v>
      </c>
      <c r="D1643" s="26">
        <v>43528</v>
      </c>
      <c r="E1643" s="25">
        <v>58</v>
      </c>
      <c r="F1643" s="33" t="str">
        <f>VLOOKUP(E1643,Products!$A:$I,2,0)</f>
        <v>Escargots de Bourgogne</v>
      </c>
      <c r="G1643" s="27">
        <v>13.25</v>
      </c>
      <c r="H1643" s="25">
        <v>12</v>
      </c>
      <c r="I1643" s="33">
        <f t="shared" si="25"/>
        <v>159</v>
      </c>
      <c r="J1643" s="33" t="str">
        <f>VLOOKUP(C1643,Customers!$A:$H,2,0)</f>
        <v>HILARIÓN-Abastos</v>
      </c>
      <c r="K1643" s="33" t="str">
        <f>VLOOKUP(C1643,Customers!$A:$H,6,0)</f>
        <v>Venezuela</v>
      </c>
    </row>
    <row r="1644" spans="2:11" x14ac:dyDescent="0.3">
      <c r="B1644" s="25">
        <v>10864</v>
      </c>
      <c r="C1644" s="25" t="s">
        <v>168</v>
      </c>
      <c r="D1644" s="26">
        <v>43528</v>
      </c>
      <c r="E1644" s="25">
        <v>35</v>
      </c>
      <c r="F1644" s="33" t="str">
        <f>VLOOKUP(E1644,Products!$A:$I,2,0)</f>
        <v>Steeleye Stout</v>
      </c>
      <c r="G1644" s="27">
        <v>18</v>
      </c>
      <c r="H1644" s="25">
        <v>4</v>
      </c>
      <c r="I1644" s="33">
        <f t="shared" si="25"/>
        <v>72</v>
      </c>
      <c r="J1644" s="33" t="str">
        <f>VLOOKUP(C1644,Customers!$A:$H,2,0)</f>
        <v>Around the Horn</v>
      </c>
      <c r="K1644" s="33" t="str">
        <f>VLOOKUP(C1644,Customers!$A:$H,6,0)</f>
        <v>UK</v>
      </c>
    </row>
    <row r="1645" spans="2:11" x14ac:dyDescent="0.3">
      <c r="B1645" s="25">
        <v>10864</v>
      </c>
      <c r="C1645" s="25" t="s">
        <v>168</v>
      </c>
      <c r="D1645" s="26">
        <v>43528</v>
      </c>
      <c r="E1645" s="25">
        <v>67</v>
      </c>
      <c r="F1645" s="33" t="str">
        <f>VLOOKUP(E1645,Products!$A:$I,2,0)</f>
        <v>Laughing Lumberjack Lager</v>
      </c>
      <c r="G1645" s="27">
        <v>14</v>
      </c>
      <c r="H1645" s="25">
        <v>15</v>
      </c>
      <c r="I1645" s="33">
        <f t="shared" si="25"/>
        <v>210</v>
      </c>
      <c r="J1645" s="33" t="str">
        <f>VLOOKUP(C1645,Customers!$A:$H,2,0)</f>
        <v>Around the Horn</v>
      </c>
      <c r="K1645" s="33" t="str">
        <f>VLOOKUP(C1645,Customers!$A:$H,6,0)</f>
        <v>UK</v>
      </c>
    </row>
    <row r="1646" spans="2:11" x14ac:dyDescent="0.3">
      <c r="B1646" s="25">
        <v>10865</v>
      </c>
      <c r="C1646" s="25" t="s">
        <v>134</v>
      </c>
      <c r="D1646" s="26">
        <v>43528</v>
      </c>
      <c r="E1646" s="25">
        <v>38</v>
      </c>
      <c r="F1646" s="33" t="str">
        <f>VLOOKUP(E1646,Products!$A:$I,2,0)</f>
        <v>Côte de Blaye</v>
      </c>
      <c r="G1646" s="27">
        <v>263.5</v>
      </c>
      <c r="H1646" s="25">
        <v>60</v>
      </c>
      <c r="I1646" s="33">
        <f t="shared" si="25"/>
        <v>15810</v>
      </c>
      <c r="J1646" s="33" t="str">
        <f>VLOOKUP(C1646,Customers!$A:$H,2,0)</f>
        <v>QUICK-Stop</v>
      </c>
      <c r="K1646" s="33" t="str">
        <f>VLOOKUP(C1646,Customers!$A:$H,6,0)</f>
        <v>Germany</v>
      </c>
    </row>
    <row r="1647" spans="2:11" x14ac:dyDescent="0.3">
      <c r="B1647" s="25">
        <v>10865</v>
      </c>
      <c r="C1647" s="25" t="s">
        <v>134</v>
      </c>
      <c r="D1647" s="26">
        <v>43528</v>
      </c>
      <c r="E1647" s="25">
        <v>39</v>
      </c>
      <c r="F1647" s="33" t="str">
        <f>VLOOKUP(E1647,Products!$A:$I,2,0)</f>
        <v>Chartreuse verte</v>
      </c>
      <c r="G1647" s="27">
        <v>18</v>
      </c>
      <c r="H1647" s="25">
        <v>80</v>
      </c>
      <c r="I1647" s="33">
        <f t="shared" si="25"/>
        <v>1440</v>
      </c>
      <c r="J1647" s="33" t="str">
        <f>VLOOKUP(C1647,Customers!$A:$H,2,0)</f>
        <v>QUICK-Stop</v>
      </c>
      <c r="K1647" s="33" t="str">
        <f>VLOOKUP(C1647,Customers!$A:$H,6,0)</f>
        <v>Germany</v>
      </c>
    </row>
    <row r="1648" spans="2:11" x14ac:dyDescent="0.3">
      <c r="B1648" s="25">
        <v>10866</v>
      </c>
      <c r="C1648" s="25" t="s">
        <v>138</v>
      </c>
      <c r="D1648" s="26">
        <v>43529</v>
      </c>
      <c r="E1648" s="25">
        <v>2</v>
      </c>
      <c r="F1648" s="33" t="str">
        <f>VLOOKUP(E1648,Products!$A:$I,2,0)</f>
        <v>Chang</v>
      </c>
      <c r="G1648" s="27">
        <v>19</v>
      </c>
      <c r="H1648" s="25">
        <v>21</v>
      </c>
      <c r="I1648" s="33">
        <f t="shared" si="25"/>
        <v>399</v>
      </c>
      <c r="J1648" s="33" t="str">
        <f>VLOOKUP(C1648,Customers!$A:$H,2,0)</f>
        <v>Berglunds snabbköp</v>
      </c>
      <c r="K1648" s="33" t="str">
        <f>VLOOKUP(C1648,Customers!$A:$H,6,0)</f>
        <v>Sweden</v>
      </c>
    </row>
    <row r="1649" spans="2:11" x14ac:dyDescent="0.3">
      <c r="B1649" s="25">
        <v>10866</v>
      </c>
      <c r="C1649" s="25" t="s">
        <v>138</v>
      </c>
      <c r="D1649" s="26">
        <v>43529</v>
      </c>
      <c r="E1649" s="25">
        <v>24</v>
      </c>
      <c r="F1649" s="33" t="str">
        <f>VLOOKUP(E1649,Products!$A:$I,2,0)</f>
        <v>Guaraná Fantástica</v>
      </c>
      <c r="G1649" s="27">
        <v>4.5</v>
      </c>
      <c r="H1649" s="25">
        <v>6</v>
      </c>
      <c r="I1649" s="33">
        <f t="shared" si="25"/>
        <v>27</v>
      </c>
      <c r="J1649" s="33" t="str">
        <f>VLOOKUP(C1649,Customers!$A:$H,2,0)</f>
        <v>Berglunds snabbköp</v>
      </c>
      <c r="K1649" s="33" t="str">
        <f>VLOOKUP(C1649,Customers!$A:$H,6,0)</f>
        <v>Sweden</v>
      </c>
    </row>
    <row r="1650" spans="2:11" x14ac:dyDescent="0.3">
      <c r="B1650" s="25">
        <v>10866</v>
      </c>
      <c r="C1650" s="25" t="s">
        <v>138</v>
      </c>
      <c r="D1650" s="26">
        <v>43529</v>
      </c>
      <c r="E1650" s="25">
        <v>30</v>
      </c>
      <c r="F1650" s="33" t="str">
        <f>VLOOKUP(E1650,Products!$A:$I,2,0)</f>
        <v>Nord-Ost Matjeshering</v>
      </c>
      <c r="G1650" s="27">
        <v>25.89</v>
      </c>
      <c r="H1650" s="25">
        <v>40</v>
      </c>
      <c r="I1650" s="33">
        <f t="shared" si="25"/>
        <v>1035.5999999999999</v>
      </c>
      <c r="J1650" s="33" t="str">
        <f>VLOOKUP(C1650,Customers!$A:$H,2,0)</f>
        <v>Berglunds snabbköp</v>
      </c>
      <c r="K1650" s="33" t="str">
        <f>VLOOKUP(C1650,Customers!$A:$H,6,0)</f>
        <v>Sweden</v>
      </c>
    </row>
    <row r="1651" spans="2:11" x14ac:dyDescent="0.3">
      <c r="B1651" s="25">
        <v>10867</v>
      </c>
      <c r="C1651" s="25" t="s">
        <v>151</v>
      </c>
      <c r="D1651" s="26">
        <v>43529</v>
      </c>
      <c r="E1651" s="25">
        <v>53</v>
      </c>
      <c r="F1651" s="33" t="str">
        <f>VLOOKUP(E1651,Products!$A:$I,2,0)</f>
        <v>Perth Pasties</v>
      </c>
      <c r="G1651" s="27">
        <v>32.799999999999997</v>
      </c>
      <c r="H1651" s="25">
        <v>3</v>
      </c>
      <c r="I1651" s="33">
        <f t="shared" si="25"/>
        <v>98.399999999999991</v>
      </c>
      <c r="J1651" s="33" t="str">
        <f>VLOOKUP(C1651,Customers!$A:$H,2,0)</f>
        <v>Lonesome Pine Restaurant</v>
      </c>
      <c r="K1651" s="33" t="str">
        <f>VLOOKUP(C1651,Customers!$A:$H,6,0)</f>
        <v>USA</v>
      </c>
    </row>
    <row r="1652" spans="2:11" x14ac:dyDescent="0.3">
      <c r="B1652" s="25">
        <v>10868</v>
      </c>
      <c r="C1652" s="25" t="s">
        <v>175</v>
      </c>
      <c r="D1652" s="26">
        <v>43530</v>
      </c>
      <c r="E1652" s="25">
        <v>26</v>
      </c>
      <c r="F1652" s="33" t="str">
        <f>VLOOKUP(E1652,Products!$A:$I,2,0)</f>
        <v>Gumbär Gummibärchen</v>
      </c>
      <c r="G1652" s="27">
        <v>31.23</v>
      </c>
      <c r="H1652" s="25">
        <v>20</v>
      </c>
      <c r="I1652" s="33">
        <f t="shared" si="25"/>
        <v>624.6</v>
      </c>
      <c r="J1652" s="33" t="str">
        <f>VLOOKUP(C1652,Customers!$A:$H,2,0)</f>
        <v>Queen Cozinha</v>
      </c>
      <c r="K1652" s="33" t="str">
        <f>VLOOKUP(C1652,Customers!$A:$H,6,0)</f>
        <v>Brazil</v>
      </c>
    </row>
    <row r="1653" spans="2:11" x14ac:dyDescent="0.3">
      <c r="B1653" s="25">
        <v>10868</v>
      </c>
      <c r="C1653" s="25" t="s">
        <v>175</v>
      </c>
      <c r="D1653" s="26">
        <v>43530</v>
      </c>
      <c r="E1653" s="25">
        <v>35</v>
      </c>
      <c r="F1653" s="33" t="str">
        <f>VLOOKUP(E1653,Products!$A:$I,2,0)</f>
        <v>Steeleye Stout</v>
      </c>
      <c r="G1653" s="27">
        <v>18</v>
      </c>
      <c r="H1653" s="25">
        <v>30</v>
      </c>
      <c r="I1653" s="33">
        <f t="shared" si="25"/>
        <v>540</v>
      </c>
      <c r="J1653" s="33" t="str">
        <f>VLOOKUP(C1653,Customers!$A:$H,2,0)</f>
        <v>Queen Cozinha</v>
      </c>
      <c r="K1653" s="33" t="str">
        <f>VLOOKUP(C1653,Customers!$A:$H,6,0)</f>
        <v>Brazil</v>
      </c>
    </row>
    <row r="1654" spans="2:11" x14ac:dyDescent="0.3">
      <c r="B1654" s="25">
        <v>10868</v>
      </c>
      <c r="C1654" s="25" t="s">
        <v>175</v>
      </c>
      <c r="D1654" s="26">
        <v>43530</v>
      </c>
      <c r="E1654" s="25">
        <v>49</v>
      </c>
      <c r="F1654" s="33" t="str">
        <f>VLOOKUP(E1654,Products!$A:$I,2,0)</f>
        <v>Maxilaku</v>
      </c>
      <c r="G1654" s="27">
        <v>20</v>
      </c>
      <c r="H1654" s="25">
        <v>42</v>
      </c>
      <c r="I1654" s="33">
        <f t="shared" si="25"/>
        <v>840</v>
      </c>
      <c r="J1654" s="33" t="str">
        <f>VLOOKUP(C1654,Customers!$A:$H,2,0)</f>
        <v>Queen Cozinha</v>
      </c>
      <c r="K1654" s="33" t="str">
        <f>VLOOKUP(C1654,Customers!$A:$H,6,0)</f>
        <v>Brazil</v>
      </c>
    </row>
    <row r="1655" spans="2:11" x14ac:dyDescent="0.3">
      <c r="B1655" s="25">
        <v>10869</v>
      </c>
      <c r="C1655" s="25" t="s">
        <v>169</v>
      </c>
      <c r="D1655" s="26">
        <v>43530</v>
      </c>
      <c r="E1655" s="25">
        <v>1</v>
      </c>
      <c r="F1655" s="33" t="str">
        <f>VLOOKUP(E1655,Products!$A:$I,2,0)</f>
        <v>Chai</v>
      </c>
      <c r="G1655" s="27">
        <v>18</v>
      </c>
      <c r="H1655" s="25">
        <v>40</v>
      </c>
      <c r="I1655" s="33">
        <f t="shared" si="25"/>
        <v>720</v>
      </c>
      <c r="J1655" s="33" t="str">
        <f>VLOOKUP(C1655,Customers!$A:$H,2,0)</f>
        <v>Seven Seas Imports</v>
      </c>
      <c r="K1655" s="33" t="str">
        <f>VLOOKUP(C1655,Customers!$A:$H,6,0)</f>
        <v>UK</v>
      </c>
    </row>
    <row r="1656" spans="2:11" x14ac:dyDescent="0.3">
      <c r="B1656" s="25">
        <v>10869</v>
      </c>
      <c r="C1656" s="25" t="s">
        <v>169</v>
      </c>
      <c r="D1656" s="26">
        <v>43530</v>
      </c>
      <c r="E1656" s="25">
        <v>11</v>
      </c>
      <c r="F1656" s="33" t="str">
        <f>VLOOKUP(E1656,Products!$A:$I,2,0)</f>
        <v>Queso Cabrales</v>
      </c>
      <c r="G1656" s="27">
        <v>21</v>
      </c>
      <c r="H1656" s="25">
        <v>10</v>
      </c>
      <c r="I1656" s="33">
        <f t="shared" si="25"/>
        <v>210</v>
      </c>
      <c r="J1656" s="33" t="str">
        <f>VLOOKUP(C1656,Customers!$A:$H,2,0)</f>
        <v>Seven Seas Imports</v>
      </c>
      <c r="K1656" s="33" t="str">
        <f>VLOOKUP(C1656,Customers!$A:$H,6,0)</f>
        <v>UK</v>
      </c>
    </row>
    <row r="1657" spans="2:11" x14ac:dyDescent="0.3">
      <c r="B1657" s="25">
        <v>10869</v>
      </c>
      <c r="C1657" s="25" t="s">
        <v>169</v>
      </c>
      <c r="D1657" s="26">
        <v>43530</v>
      </c>
      <c r="E1657" s="25">
        <v>23</v>
      </c>
      <c r="F1657" s="33" t="str">
        <f>VLOOKUP(E1657,Products!$A:$I,2,0)</f>
        <v>Tunnbröd</v>
      </c>
      <c r="G1657" s="27">
        <v>9</v>
      </c>
      <c r="H1657" s="25">
        <v>50</v>
      </c>
      <c r="I1657" s="33">
        <f t="shared" si="25"/>
        <v>450</v>
      </c>
      <c r="J1657" s="33" t="str">
        <f>VLOOKUP(C1657,Customers!$A:$H,2,0)</f>
        <v>Seven Seas Imports</v>
      </c>
      <c r="K1657" s="33" t="str">
        <f>VLOOKUP(C1657,Customers!$A:$H,6,0)</f>
        <v>UK</v>
      </c>
    </row>
    <row r="1658" spans="2:11" x14ac:dyDescent="0.3">
      <c r="B1658" s="25">
        <v>10869</v>
      </c>
      <c r="C1658" s="25" t="s">
        <v>169</v>
      </c>
      <c r="D1658" s="26">
        <v>43530</v>
      </c>
      <c r="E1658" s="25">
        <v>68</v>
      </c>
      <c r="F1658" s="33" t="str">
        <f>VLOOKUP(E1658,Products!$A:$I,2,0)</f>
        <v>Scottish Longbreads</v>
      </c>
      <c r="G1658" s="27">
        <v>12.5</v>
      </c>
      <c r="H1658" s="25">
        <v>20</v>
      </c>
      <c r="I1658" s="33">
        <f t="shared" si="25"/>
        <v>250</v>
      </c>
      <c r="J1658" s="33" t="str">
        <f>VLOOKUP(C1658,Customers!$A:$H,2,0)</f>
        <v>Seven Seas Imports</v>
      </c>
      <c r="K1658" s="33" t="str">
        <f>VLOOKUP(C1658,Customers!$A:$H,6,0)</f>
        <v>UK</v>
      </c>
    </row>
    <row r="1659" spans="2:11" x14ac:dyDescent="0.3">
      <c r="B1659" s="25">
        <v>10870</v>
      </c>
      <c r="C1659" s="25" t="s">
        <v>176</v>
      </c>
      <c r="D1659" s="26">
        <v>43530</v>
      </c>
      <c r="E1659" s="25">
        <v>35</v>
      </c>
      <c r="F1659" s="33" t="str">
        <f>VLOOKUP(E1659,Products!$A:$I,2,0)</f>
        <v>Steeleye Stout</v>
      </c>
      <c r="G1659" s="27">
        <v>18</v>
      </c>
      <c r="H1659" s="25">
        <v>3</v>
      </c>
      <c r="I1659" s="33">
        <f t="shared" si="25"/>
        <v>54</v>
      </c>
      <c r="J1659" s="33" t="str">
        <f>VLOOKUP(C1659,Customers!$A:$H,2,0)</f>
        <v>Wolski  Zajazd</v>
      </c>
      <c r="K1659" s="33" t="str">
        <f>VLOOKUP(C1659,Customers!$A:$H,6,0)</f>
        <v>Poland</v>
      </c>
    </row>
    <row r="1660" spans="2:11" x14ac:dyDescent="0.3">
      <c r="B1660" s="25">
        <v>10870</v>
      </c>
      <c r="C1660" s="25" t="s">
        <v>176</v>
      </c>
      <c r="D1660" s="26">
        <v>43530</v>
      </c>
      <c r="E1660" s="25">
        <v>51</v>
      </c>
      <c r="F1660" s="33" t="str">
        <f>VLOOKUP(E1660,Products!$A:$I,2,0)</f>
        <v>Manjimup Dried Apples</v>
      </c>
      <c r="G1660" s="27">
        <v>53</v>
      </c>
      <c r="H1660" s="25">
        <v>2</v>
      </c>
      <c r="I1660" s="33">
        <f t="shared" si="25"/>
        <v>106</v>
      </c>
      <c r="J1660" s="33" t="str">
        <f>VLOOKUP(C1660,Customers!$A:$H,2,0)</f>
        <v>Wolski  Zajazd</v>
      </c>
      <c r="K1660" s="33" t="str">
        <f>VLOOKUP(C1660,Customers!$A:$H,6,0)</f>
        <v>Poland</v>
      </c>
    </row>
    <row r="1661" spans="2:11" x14ac:dyDescent="0.3">
      <c r="B1661" s="25">
        <v>10871</v>
      </c>
      <c r="C1661" s="25" t="s">
        <v>161</v>
      </c>
      <c r="D1661" s="26">
        <v>43531</v>
      </c>
      <c r="E1661" s="25">
        <v>6</v>
      </c>
      <c r="F1661" s="33" t="str">
        <f>VLOOKUP(E1661,Products!$A:$I,2,0)</f>
        <v>Grandma's Boysenberry Spread</v>
      </c>
      <c r="G1661" s="27">
        <v>25</v>
      </c>
      <c r="H1661" s="25">
        <v>50</v>
      </c>
      <c r="I1661" s="33">
        <f t="shared" si="25"/>
        <v>1250</v>
      </c>
      <c r="J1661" s="33" t="str">
        <f>VLOOKUP(C1661,Customers!$A:$H,2,0)</f>
        <v>Bon app'</v>
      </c>
      <c r="K1661" s="33" t="str">
        <f>VLOOKUP(C1661,Customers!$A:$H,6,0)</f>
        <v>France</v>
      </c>
    </row>
    <row r="1662" spans="2:11" x14ac:dyDescent="0.3">
      <c r="B1662" s="25">
        <v>10871</v>
      </c>
      <c r="C1662" s="25" t="s">
        <v>161</v>
      </c>
      <c r="D1662" s="26">
        <v>43531</v>
      </c>
      <c r="E1662" s="25">
        <v>16</v>
      </c>
      <c r="F1662" s="33" t="str">
        <f>VLOOKUP(E1662,Products!$A:$I,2,0)</f>
        <v>Pavlova</v>
      </c>
      <c r="G1662" s="27">
        <v>17.45</v>
      </c>
      <c r="H1662" s="25">
        <v>12</v>
      </c>
      <c r="I1662" s="33">
        <f t="shared" si="25"/>
        <v>209.39999999999998</v>
      </c>
      <c r="J1662" s="33" t="str">
        <f>VLOOKUP(C1662,Customers!$A:$H,2,0)</f>
        <v>Bon app'</v>
      </c>
      <c r="K1662" s="33" t="str">
        <f>VLOOKUP(C1662,Customers!$A:$H,6,0)</f>
        <v>France</v>
      </c>
    </row>
    <row r="1663" spans="2:11" x14ac:dyDescent="0.3">
      <c r="B1663" s="25">
        <v>10871</v>
      </c>
      <c r="C1663" s="25" t="s">
        <v>161</v>
      </c>
      <c r="D1663" s="26">
        <v>43531</v>
      </c>
      <c r="E1663" s="25">
        <v>17</v>
      </c>
      <c r="F1663" s="33" t="str">
        <f>VLOOKUP(E1663,Products!$A:$I,2,0)</f>
        <v>Alice Mutton</v>
      </c>
      <c r="G1663" s="27">
        <v>39</v>
      </c>
      <c r="H1663" s="25">
        <v>16</v>
      </c>
      <c r="I1663" s="33">
        <f t="shared" si="25"/>
        <v>624</v>
      </c>
      <c r="J1663" s="33" t="str">
        <f>VLOOKUP(C1663,Customers!$A:$H,2,0)</f>
        <v>Bon app'</v>
      </c>
      <c r="K1663" s="33" t="str">
        <f>VLOOKUP(C1663,Customers!$A:$H,6,0)</f>
        <v>France</v>
      </c>
    </row>
    <row r="1664" spans="2:11" x14ac:dyDescent="0.3">
      <c r="B1664" s="25">
        <v>10872</v>
      </c>
      <c r="C1664" s="25" t="s">
        <v>149</v>
      </c>
      <c r="D1664" s="26">
        <v>43531</v>
      </c>
      <c r="E1664" s="25">
        <v>55</v>
      </c>
      <c r="F1664" s="33" t="str">
        <f>VLOOKUP(E1664,Products!$A:$I,2,0)</f>
        <v>Pâté chinois</v>
      </c>
      <c r="G1664" s="27">
        <v>24</v>
      </c>
      <c r="H1664" s="25">
        <v>10</v>
      </c>
      <c r="I1664" s="33">
        <f t="shared" si="25"/>
        <v>240</v>
      </c>
      <c r="J1664" s="33" t="str">
        <f>VLOOKUP(C1664,Customers!$A:$H,2,0)</f>
        <v>Godos Cocina Típica</v>
      </c>
      <c r="K1664" s="33" t="str">
        <f>VLOOKUP(C1664,Customers!$A:$H,6,0)</f>
        <v>Spain</v>
      </c>
    </row>
    <row r="1665" spans="2:11" x14ac:dyDescent="0.3">
      <c r="B1665" s="25">
        <v>10872</v>
      </c>
      <c r="C1665" s="25" t="s">
        <v>149</v>
      </c>
      <c r="D1665" s="26">
        <v>43531</v>
      </c>
      <c r="E1665" s="25">
        <v>62</v>
      </c>
      <c r="F1665" s="33" t="str">
        <f>VLOOKUP(E1665,Products!$A:$I,2,0)</f>
        <v>Tarte au sucre</v>
      </c>
      <c r="G1665" s="27">
        <v>49.3</v>
      </c>
      <c r="H1665" s="25">
        <v>20</v>
      </c>
      <c r="I1665" s="33">
        <f t="shared" si="25"/>
        <v>986</v>
      </c>
      <c r="J1665" s="33" t="str">
        <f>VLOOKUP(C1665,Customers!$A:$H,2,0)</f>
        <v>Godos Cocina Típica</v>
      </c>
      <c r="K1665" s="33" t="str">
        <f>VLOOKUP(C1665,Customers!$A:$H,6,0)</f>
        <v>Spain</v>
      </c>
    </row>
    <row r="1666" spans="2:11" x14ac:dyDescent="0.3">
      <c r="B1666" s="25">
        <v>10872</v>
      </c>
      <c r="C1666" s="25" t="s">
        <v>149</v>
      </c>
      <c r="D1666" s="26">
        <v>43531</v>
      </c>
      <c r="E1666" s="25">
        <v>64</v>
      </c>
      <c r="F1666" s="33" t="str">
        <f>VLOOKUP(E1666,Products!$A:$I,2,0)</f>
        <v>Wimmers gute Semmelknödel</v>
      </c>
      <c r="G1666" s="27">
        <v>33.25</v>
      </c>
      <c r="H1666" s="25">
        <v>15</v>
      </c>
      <c r="I1666" s="33">
        <f t="shared" si="25"/>
        <v>498.75</v>
      </c>
      <c r="J1666" s="33" t="str">
        <f>VLOOKUP(C1666,Customers!$A:$H,2,0)</f>
        <v>Godos Cocina Típica</v>
      </c>
      <c r="K1666" s="33" t="str">
        <f>VLOOKUP(C1666,Customers!$A:$H,6,0)</f>
        <v>Spain</v>
      </c>
    </row>
    <row r="1667" spans="2:11" x14ac:dyDescent="0.3">
      <c r="B1667" s="25">
        <v>10872</v>
      </c>
      <c r="C1667" s="25" t="s">
        <v>149</v>
      </c>
      <c r="D1667" s="26">
        <v>43531</v>
      </c>
      <c r="E1667" s="25">
        <v>65</v>
      </c>
      <c r="F1667" s="33" t="str">
        <f>VLOOKUP(E1667,Products!$A:$I,2,0)</f>
        <v>Louisiana Fiery Hot Pepper Sauce</v>
      </c>
      <c r="G1667" s="27">
        <v>21.05</v>
      </c>
      <c r="H1667" s="25">
        <v>21</v>
      </c>
      <c r="I1667" s="33">
        <f t="shared" si="25"/>
        <v>442.05</v>
      </c>
      <c r="J1667" s="33" t="str">
        <f>VLOOKUP(C1667,Customers!$A:$H,2,0)</f>
        <v>Godos Cocina Típica</v>
      </c>
      <c r="K1667" s="33" t="str">
        <f>VLOOKUP(C1667,Customers!$A:$H,6,0)</f>
        <v>Spain</v>
      </c>
    </row>
    <row r="1668" spans="2:11" x14ac:dyDescent="0.3">
      <c r="B1668" s="25">
        <v>10873</v>
      </c>
      <c r="C1668" s="25" t="s">
        <v>196</v>
      </c>
      <c r="D1668" s="26">
        <v>43532</v>
      </c>
      <c r="E1668" s="25">
        <v>21</v>
      </c>
      <c r="F1668" s="33" t="str">
        <f>VLOOKUP(E1668,Products!$A:$I,2,0)</f>
        <v>Sir Rodney's Scones</v>
      </c>
      <c r="G1668" s="27">
        <v>10</v>
      </c>
      <c r="H1668" s="25">
        <v>20</v>
      </c>
      <c r="I1668" s="33">
        <f t="shared" si="25"/>
        <v>200</v>
      </c>
      <c r="J1668" s="33" t="str">
        <f>VLOOKUP(C1668,Customers!$A:$H,2,0)</f>
        <v>Wilman Kala</v>
      </c>
      <c r="K1668" s="33" t="str">
        <f>VLOOKUP(C1668,Customers!$A:$H,6,0)</f>
        <v>Finland</v>
      </c>
    </row>
    <row r="1669" spans="2:11" x14ac:dyDescent="0.3">
      <c r="B1669" s="25">
        <v>10873</v>
      </c>
      <c r="C1669" s="25" t="s">
        <v>196</v>
      </c>
      <c r="D1669" s="26">
        <v>43532</v>
      </c>
      <c r="E1669" s="25">
        <v>28</v>
      </c>
      <c r="F1669" s="33" t="str">
        <f>VLOOKUP(E1669,Products!$A:$I,2,0)</f>
        <v>Rössle Sauerkraut</v>
      </c>
      <c r="G1669" s="27">
        <v>45.6</v>
      </c>
      <c r="H1669" s="25">
        <v>3</v>
      </c>
      <c r="I1669" s="33">
        <f t="shared" si="25"/>
        <v>136.80000000000001</v>
      </c>
      <c r="J1669" s="33" t="str">
        <f>VLOOKUP(C1669,Customers!$A:$H,2,0)</f>
        <v>Wilman Kala</v>
      </c>
      <c r="K1669" s="33" t="str">
        <f>VLOOKUP(C1669,Customers!$A:$H,6,0)</f>
        <v>Finland</v>
      </c>
    </row>
    <row r="1670" spans="2:11" x14ac:dyDescent="0.3">
      <c r="B1670" s="25">
        <v>10874</v>
      </c>
      <c r="C1670" s="25" t="s">
        <v>149</v>
      </c>
      <c r="D1670" s="26">
        <v>43532</v>
      </c>
      <c r="E1670" s="25">
        <v>10</v>
      </c>
      <c r="F1670" s="33" t="str">
        <f>VLOOKUP(E1670,Products!$A:$I,2,0)</f>
        <v>Ikura</v>
      </c>
      <c r="G1670" s="27">
        <v>31</v>
      </c>
      <c r="H1670" s="25">
        <v>10</v>
      </c>
      <c r="I1670" s="33">
        <f t="shared" si="25"/>
        <v>310</v>
      </c>
      <c r="J1670" s="33" t="str">
        <f>VLOOKUP(C1670,Customers!$A:$H,2,0)</f>
        <v>Godos Cocina Típica</v>
      </c>
      <c r="K1670" s="33" t="str">
        <f>VLOOKUP(C1670,Customers!$A:$H,6,0)</f>
        <v>Spain</v>
      </c>
    </row>
    <row r="1671" spans="2:11" x14ac:dyDescent="0.3">
      <c r="B1671" s="25">
        <v>10875</v>
      </c>
      <c r="C1671" s="25" t="s">
        <v>138</v>
      </c>
      <c r="D1671" s="26">
        <v>43532</v>
      </c>
      <c r="E1671" s="25">
        <v>19</v>
      </c>
      <c r="F1671" s="33" t="str">
        <f>VLOOKUP(E1671,Products!$A:$I,2,0)</f>
        <v>Teatime Chocolate Biscuits</v>
      </c>
      <c r="G1671" s="27">
        <v>9.1999999999999993</v>
      </c>
      <c r="H1671" s="25">
        <v>25</v>
      </c>
      <c r="I1671" s="33">
        <f t="shared" si="25"/>
        <v>229.99999999999997</v>
      </c>
      <c r="J1671" s="33" t="str">
        <f>VLOOKUP(C1671,Customers!$A:$H,2,0)</f>
        <v>Berglunds snabbköp</v>
      </c>
      <c r="K1671" s="33" t="str">
        <f>VLOOKUP(C1671,Customers!$A:$H,6,0)</f>
        <v>Sweden</v>
      </c>
    </row>
    <row r="1672" spans="2:11" x14ac:dyDescent="0.3">
      <c r="B1672" s="25">
        <v>10875</v>
      </c>
      <c r="C1672" s="25" t="s">
        <v>138</v>
      </c>
      <c r="D1672" s="26">
        <v>43532</v>
      </c>
      <c r="E1672" s="25">
        <v>47</v>
      </c>
      <c r="F1672" s="33" t="str">
        <f>VLOOKUP(E1672,Products!$A:$I,2,0)</f>
        <v>Zaanse koeken</v>
      </c>
      <c r="G1672" s="27">
        <v>9.5</v>
      </c>
      <c r="H1672" s="25">
        <v>21</v>
      </c>
      <c r="I1672" s="33">
        <f t="shared" si="25"/>
        <v>199.5</v>
      </c>
      <c r="J1672" s="33" t="str">
        <f>VLOOKUP(C1672,Customers!$A:$H,2,0)</f>
        <v>Berglunds snabbköp</v>
      </c>
      <c r="K1672" s="33" t="str">
        <f>VLOOKUP(C1672,Customers!$A:$H,6,0)</f>
        <v>Sweden</v>
      </c>
    </row>
    <row r="1673" spans="2:11" x14ac:dyDescent="0.3">
      <c r="B1673" s="25">
        <v>10875</v>
      </c>
      <c r="C1673" s="25" t="s">
        <v>138</v>
      </c>
      <c r="D1673" s="26">
        <v>43532</v>
      </c>
      <c r="E1673" s="25">
        <v>49</v>
      </c>
      <c r="F1673" s="33" t="str">
        <f>VLOOKUP(E1673,Products!$A:$I,2,0)</f>
        <v>Maxilaku</v>
      </c>
      <c r="G1673" s="27">
        <v>20</v>
      </c>
      <c r="H1673" s="25">
        <v>15</v>
      </c>
      <c r="I1673" s="33">
        <f t="shared" si="25"/>
        <v>300</v>
      </c>
      <c r="J1673" s="33" t="str">
        <f>VLOOKUP(C1673,Customers!$A:$H,2,0)</f>
        <v>Berglunds snabbköp</v>
      </c>
      <c r="K1673" s="33" t="str">
        <f>VLOOKUP(C1673,Customers!$A:$H,6,0)</f>
        <v>Sweden</v>
      </c>
    </row>
    <row r="1674" spans="2:11" x14ac:dyDescent="0.3">
      <c r="B1674" s="25">
        <v>10876</v>
      </c>
      <c r="C1674" s="25" t="s">
        <v>161</v>
      </c>
      <c r="D1674" s="26">
        <v>43535</v>
      </c>
      <c r="E1674" s="25">
        <v>46</v>
      </c>
      <c r="F1674" s="33" t="str">
        <f>VLOOKUP(E1674,Products!$A:$I,2,0)</f>
        <v>Spegesild</v>
      </c>
      <c r="G1674" s="27">
        <v>12</v>
      </c>
      <c r="H1674" s="25">
        <v>21</v>
      </c>
      <c r="I1674" s="33">
        <f t="shared" si="25"/>
        <v>252</v>
      </c>
      <c r="J1674" s="33" t="str">
        <f>VLOOKUP(C1674,Customers!$A:$H,2,0)</f>
        <v>Bon app'</v>
      </c>
      <c r="K1674" s="33" t="str">
        <f>VLOOKUP(C1674,Customers!$A:$H,6,0)</f>
        <v>France</v>
      </c>
    </row>
    <row r="1675" spans="2:11" x14ac:dyDescent="0.3">
      <c r="B1675" s="25">
        <v>10876</v>
      </c>
      <c r="C1675" s="25" t="s">
        <v>161</v>
      </c>
      <c r="D1675" s="26">
        <v>43535</v>
      </c>
      <c r="E1675" s="25">
        <v>64</v>
      </c>
      <c r="F1675" s="33" t="str">
        <f>VLOOKUP(E1675,Products!$A:$I,2,0)</f>
        <v>Wimmers gute Semmelknödel</v>
      </c>
      <c r="G1675" s="27">
        <v>33.25</v>
      </c>
      <c r="H1675" s="25">
        <v>20</v>
      </c>
      <c r="I1675" s="33">
        <f t="shared" si="25"/>
        <v>665</v>
      </c>
      <c r="J1675" s="33" t="str">
        <f>VLOOKUP(C1675,Customers!$A:$H,2,0)</f>
        <v>Bon app'</v>
      </c>
      <c r="K1675" s="33" t="str">
        <f>VLOOKUP(C1675,Customers!$A:$H,6,0)</f>
        <v>France</v>
      </c>
    </row>
    <row r="1676" spans="2:11" x14ac:dyDescent="0.3">
      <c r="B1676" s="25">
        <v>10877</v>
      </c>
      <c r="C1676" s="25" t="s">
        <v>142</v>
      </c>
      <c r="D1676" s="26">
        <v>43535</v>
      </c>
      <c r="E1676" s="25">
        <v>16</v>
      </c>
      <c r="F1676" s="33" t="str">
        <f>VLOOKUP(E1676,Products!$A:$I,2,0)</f>
        <v>Pavlova</v>
      </c>
      <c r="G1676" s="27">
        <v>17.45</v>
      </c>
      <c r="H1676" s="25">
        <v>30</v>
      </c>
      <c r="I1676" s="33">
        <f t="shared" si="25"/>
        <v>523.5</v>
      </c>
      <c r="J1676" s="33" t="str">
        <f>VLOOKUP(C1676,Customers!$A:$H,2,0)</f>
        <v>Ricardo Adocicados</v>
      </c>
      <c r="K1676" s="33" t="str">
        <f>VLOOKUP(C1676,Customers!$A:$H,6,0)</f>
        <v>Brazil</v>
      </c>
    </row>
    <row r="1677" spans="2:11" x14ac:dyDescent="0.3">
      <c r="B1677" s="25">
        <v>10877</v>
      </c>
      <c r="C1677" s="25" t="s">
        <v>142</v>
      </c>
      <c r="D1677" s="26">
        <v>43535</v>
      </c>
      <c r="E1677" s="25">
        <v>18</v>
      </c>
      <c r="F1677" s="33" t="str">
        <f>VLOOKUP(E1677,Products!$A:$I,2,0)</f>
        <v>Carnarvon Tigers</v>
      </c>
      <c r="G1677" s="27">
        <v>62.5</v>
      </c>
      <c r="H1677" s="25">
        <v>25</v>
      </c>
      <c r="I1677" s="33">
        <f t="shared" si="25"/>
        <v>1562.5</v>
      </c>
      <c r="J1677" s="33" t="str">
        <f>VLOOKUP(C1677,Customers!$A:$H,2,0)</f>
        <v>Ricardo Adocicados</v>
      </c>
      <c r="K1677" s="33" t="str">
        <f>VLOOKUP(C1677,Customers!$A:$H,6,0)</f>
        <v>Brazil</v>
      </c>
    </row>
    <row r="1678" spans="2:11" x14ac:dyDescent="0.3">
      <c r="B1678" s="25">
        <v>10878</v>
      </c>
      <c r="C1678" s="25" t="s">
        <v>134</v>
      </c>
      <c r="D1678" s="26">
        <v>43536</v>
      </c>
      <c r="E1678" s="25">
        <v>20</v>
      </c>
      <c r="F1678" s="33" t="str">
        <f>VLOOKUP(E1678,Products!$A:$I,2,0)</f>
        <v>Sir Rodney's Marmalade</v>
      </c>
      <c r="G1678" s="27">
        <v>81</v>
      </c>
      <c r="H1678" s="25">
        <v>20</v>
      </c>
      <c r="I1678" s="33">
        <f t="shared" si="25"/>
        <v>1620</v>
      </c>
      <c r="J1678" s="33" t="str">
        <f>VLOOKUP(C1678,Customers!$A:$H,2,0)</f>
        <v>QUICK-Stop</v>
      </c>
      <c r="K1678" s="33" t="str">
        <f>VLOOKUP(C1678,Customers!$A:$H,6,0)</f>
        <v>Germany</v>
      </c>
    </row>
    <row r="1679" spans="2:11" x14ac:dyDescent="0.3">
      <c r="B1679" s="25">
        <v>10879</v>
      </c>
      <c r="C1679" s="25" t="s">
        <v>196</v>
      </c>
      <c r="D1679" s="26">
        <v>43536</v>
      </c>
      <c r="E1679" s="25">
        <v>40</v>
      </c>
      <c r="F1679" s="33" t="str">
        <f>VLOOKUP(E1679,Products!$A:$I,2,0)</f>
        <v>Boston Crab Meat</v>
      </c>
      <c r="G1679" s="27">
        <v>18.399999999999999</v>
      </c>
      <c r="H1679" s="25">
        <v>12</v>
      </c>
      <c r="I1679" s="33">
        <f t="shared" si="25"/>
        <v>220.79999999999998</v>
      </c>
      <c r="J1679" s="33" t="str">
        <f>VLOOKUP(C1679,Customers!$A:$H,2,0)</f>
        <v>Wilman Kala</v>
      </c>
      <c r="K1679" s="33" t="str">
        <f>VLOOKUP(C1679,Customers!$A:$H,6,0)</f>
        <v>Finland</v>
      </c>
    </row>
    <row r="1680" spans="2:11" x14ac:dyDescent="0.3">
      <c r="B1680" s="25">
        <v>10879</v>
      </c>
      <c r="C1680" s="25" t="s">
        <v>196</v>
      </c>
      <c r="D1680" s="26">
        <v>43536</v>
      </c>
      <c r="E1680" s="25">
        <v>65</v>
      </c>
      <c r="F1680" s="33" t="str">
        <f>VLOOKUP(E1680,Products!$A:$I,2,0)</f>
        <v>Louisiana Fiery Hot Pepper Sauce</v>
      </c>
      <c r="G1680" s="27">
        <v>21.05</v>
      </c>
      <c r="H1680" s="25">
        <v>10</v>
      </c>
      <c r="I1680" s="33">
        <f t="shared" si="25"/>
        <v>210.5</v>
      </c>
      <c r="J1680" s="33" t="str">
        <f>VLOOKUP(C1680,Customers!$A:$H,2,0)</f>
        <v>Wilman Kala</v>
      </c>
      <c r="K1680" s="33" t="str">
        <f>VLOOKUP(C1680,Customers!$A:$H,6,0)</f>
        <v>Finland</v>
      </c>
    </row>
    <row r="1681" spans="2:11" x14ac:dyDescent="0.3">
      <c r="B1681" s="25">
        <v>10879</v>
      </c>
      <c r="C1681" s="25" t="s">
        <v>196</v>
      </c>
      <c r="D1681" s="26">
        <v>43536</v>
      </c>
      <c r="E1681" s="25">
        <v>76</v>
      </c>
      <c r="F1681" s="33" t="str">
        <f>VLOOKUP(E1681,Products!$A:$I,2,0)</f>
        <v>Lakkalikööri</v>
      </c>
      <c r="G1681" s="27">
        <v>18</v>
      </c>
      <c r="H1681" s="25">
        <v>10</v>
      </c>
      <c r="I1681" s="33">
        <f t="shared" si="25"/>
        <v>180</v>
      </c>
      <c r="J1681" s="33" t="str">
        <f>VLOOKUP(C1681,Customers!$A:$H,2,0)</f>
        <v>Wilman Kala</v>
      </c>
      <c r="K1681" s="33" t="str">
        <f>VLOOKUP(C1681,Customers!$A:$H,6,0)</f>
        <v>Finland</v>
      </c>
    </row>
    <row r="1682" spans="2:11" x14ac:dyDescent="0.3">
      <c r="B1682" s="25">
        <v>10880</v>
      </c>
      <c r="C1682" s="25" t="s">
        <v>127</v>
      </c>
      <c r="D1682" s="26">
        <v>43536</v>
      </c>
      <c r="E1682" s="25">
        <v>23</v>
      </c>
      <c r="F1682" s="33" t="str">
        <f>VLOOKUP(E1682,Products!$A:$I,2,0)</f>
        <v>Tunnbröd</v>
      </c>
      <c r="G1682" s="27">
        <v>9</v>
      </c>
      <c r="H1682" s="25">
        <v>30</v>
      </c>
      <c r="I1682" s="33">
        <f t="shared" si="25"/>
        <v>270</v>
      </c>
      <c r="J1682" s="33" t="str">
        <f>VLOOKUP(C1682,Customers!$A:$H,2,0)</f>
        <v>Folk och fä HB</v>
      </c>
      <c r="K1682" s="33" t="str">
        <f>VLOOKUP(C1682,Customers!$A:$H,6,0)</f>
        <v>Sweden</v>
      </c>
    </row>
    <row r="1683" spans="2:11" x14ac:dyDescent="0.3">
      <c r="B1683" s="25">
        <v>10880</v>
      </c>
      <c r="C1683" s="25" t="s">
        <v>127</v>
      </c>
      <c r="D1683" s="26">
        <v>43536</v>
      </c>
      <c r="E1683" s="25">
        <v>61</v>
      </c>
      <c r="F1683" s="33" t="str">
        <f>VLOOKUP(E1683,Products!$A:$I,2,0)</f>
        <v>Sirop d'érable</v>
      </c>
      <c r="G1683" s="27">
        <v>28.5</v>
      </c>
      <c r="H1683" s="25">
        <v>30</v>
      </c>
      <c r="I1683" s="33">
        <f t="shared" si="25"/>
        <v>855</v>
      </c>
      <c r="J1683" s="33" t="str">
        <f>VLOOKUP(C1683,Customers!$A:$H,2,0)</f>
        <v>Folk och fä HB</v>
      </c>
      <c r="K1683" s="33" t="str">
        <f>VLOOKUP(C1683,Customers!$A:$H,6,0)</f>
        <v>Sweden</v>
      </c>
    </row>
    <row r="1684" spans="2:11" x14ac:dyDescent="0.3">
      <c r="B1684" s="25">
        <v>10880</v>
      </c>
      <c r="C1684" s="25" t="s">
        <v>127</v>
      </c>
      <c r="D1684" s="26">
        <v>43536</v>
      </c>
      <c r="E1684" s="25">
        <v>70</v>
      </c>
      <c r="F1684" s="33" t="str">
        <f>VLOOKUP(E1684,Products!$A:$I,2,0)</f>
        <v>Outback Lager</v>
      </c>
      <c r="G1684" s="27">
        <v>15</v>
      </c>
      <c r="H1684" s="25">
        <v>50</v>
      </c>
      <c r="I1684" s="33">
        <f t="shared" si="25"/>
        <v>750</v>
      </c>
      <c r="J1684" s="33" t="str">
        <f>VLOOKUP(C1684,Customers!$A:$H,2,0)</f>
        <v>Folk och fä HB</v>
      </c>
      <c r="K1684" s="33" t="str">
        <f>VLOOKUP(C1684,Customers!$A:$H,6,0)</f>
        <v>Sweden</v>
      </c>
    </row>
    <row r="1685" spans="2:11" x14ac:dyDescent="0.3">
      <c r="B1685" s="25">
        <v>10881</v>
      </c>
      <c r="C1685" s="25" t="s">
        <v>191</v>
      </c>
      <c r="D1685" s="26">
        <v>43537</v>
      </c>
      <c r="E1685" s="25">
        <v>73</v>
      </c>
      <c r="F1685" s="33" t="str">
        <f>VLOOKUP(E1685,Products!$A:$I,2,0)</f>
        <v>Röd Kaviar</v>
      </c>
      <c r="G1685" s="27">
        <v>15</v>
      </c>
      <c r="H1685" s="25">
        <v>10</v>
      </c>
      <c r="I1685" s="33">
        <f t="shared" si="25"/>
        <v>150</v>
      </c>
      <c r="J1685" s="33" t="str">
        <f>VLOOKUP(C1685,Customers!$A:$H,2,0)</f>
        <v>Cactus Comidas para llevar</v>
      </c>
      <c r="K1685" s="33" t="str">
        <f>VLOOKUP(C1685,Customers!$A:$H,6,0)</f>
        <v>Argentina</v>
      </c>
    </row>
    <row r="1686" spans="2:11" x14ac:dyDescent="0.3">
      <c r="B1686" s="25">
        <v>10882</v>
      </c>
      <c r="C1686" s="25" t="s">
        <v>158</v>
      </c>
      <c r="D1686" s="26">
        <v>43537</v>
      </c>
      <c r="E1686" s="25">
        <v>42</v>
      </c>
      <c r="F1686" s="33" t="str">
        <f>VLOOKUP(E1686,Products!$A:$I,2,0)</f>
        <v>Singaporean Hokkien Fried Mee</v>
      </c>
      <c r="G1686" s="27">
        <v>14</v>
      </c>
      <c r="H1686" s="25">
        <v>25</v>
      </c>
      <c r="I1686" s="33">
        <f t="shared" si="25"/>
        <v>350</v>
      </c>
      <c r="J1686" s="33" t="str">
        <f>VLOOKUP(C1686,Customers!$A:$H,2,0)</f>
        <v>Save-a-lot Markets</v>
      </c>
      <c r="K1686" s="33" t="str">
        <f>VLOOKUP(C1686,Customers!$A:$H,6,0)</f>
        <v>USA</v>
      </c>
    </row>
    <row r="1687" spans="2:11" x14ac:dyDescent="0.3">
      <c r="B1687" s="25">
        <v>10882</v>
      </c>
      <c r="C1687" s="25" t="s">
        <v>158</v>
      </c>
      <c r="D1687" s="26">
        <v>43537</v>
      </c>
      <c r="E1687" s="25">
        <v>49</v>
      </c>
      <c r="F1687" s="33" t="str">
        <f>VLOOKUP(E1687,Products!$A:$I,2,0)</f>
        <v>Maxilaku</v>
      </c>
      <c r="G1687" s="27">
        <v>20</v>
      </c>
      <c r="H1687" s="25">
        <v>20</v>
      </c>
      <c r="I1687" s="33">
        <f t="shared" si="25"/>
        <v>400</v>
      </c>
      <c r="J1687" s="33" t="str">
        <f>VLOOKUP(C1687,Customers!$A:$H,2,0)</f>
        <v>Save-a-lot Markets</v>
      </c>
      <c r="K1687" s="33" t="str">
        <f>VLOOKUP(C1687,Customers!$A:$H,6,0)</f>
        <v>USA</v>
      </c>
    </row>
    <row r="1688" spans="2:11" x14ac:dyDescent="0.3">
      <c r="B1688" s="25">
        <v>10882</v>
      </c>
      <c r="C1688" s="25" t="s">
        <v>158</v>
      </c>
      <c r="D1688" s="26">
        <v>43537</v>
      </c>
      <c r="E1688" s="25">
        <v>54</v>
      </c>
      <c r="F1688" s="33" t="str">
        <f>VLOOKUP(E1688,Products!$A:$I,2,0)</f>
        <v>Tourtičre</v>
      </c>
      <c r="G1688" s="27">
        <v>7.45</v>
      </c>
      <c r="H1688" s="25">
        <v>32</v>
      </c>
      <c r="I1688" s="33">
        <f t="shared" si="25"/>
        <v>238.4</v>
      </c>
      <c r="J1688" s="33" t="str">
        <f>VLOOKUP(C1688,Customers!$A:$H,2,0)</f>
        <v>Save-a-lot Markets</v>
      </c>
      <c r="K1688" s="33" t="str">
        <f>VLOOKUP(C1688,Customers!$A:$H,6,0)</f>
        <v>USA</v>
      </c>
    </row>
    <row r="1689" spans="2:11" x14ac:dyDescent="0.3">
      <c r="B1689" s="25">
        <v>10883</v>
      </c>
      <c r="C1689" s="25" t="s">
        <v>151</v>
      </c>
      <c r="D1689" s="26">
        <v>43538</v>
      </c>
      <c r="E1689" s="25">
        <v>24</v>
      </c>
      <c r="F1689" s="33" t="str">
        <f>VLOOKUP(E1689,Products!$A:$I,2,0)</f>
        <v>Guaraná Fantástica</v>
      </c>
      <c r="G1689" s="27">
        <v>4.5</v>
      </c>
      <c r="H1689" s="25">
        <v>8</v>
      </c>
      <c r="I1689" s="33">
        <f t="shared" si="25"/>
        <v>36</v>
      </c>
      <c r="J1689" s="33" t="str">
        <f>VLOOKUP(C1689,Customers!$A:$H,2,0)</f>
        <v>Lonesome Pine Restaurant</v>
      </c>
      <c r="K1689" s="33" t="str">
        <f>VLOOKUP(C1689,Customers!$A:$H,6,0)</f>
        <v>USA</v>
      </c>
    </row>
    <row r="1690" spans="2:11" x14ac:dyDescent="0.3">
      <c r="B1690" s="25">
        <v>10884</v>
      </c>
      <c r="C1690" s="25" t="s">
        <v>195</v>
      </c>
      <c r="D1690" s="26">
        <v>43538</v>
      </c>
      <c r="E1690" s="25">
        <v>21</v>
      </c>
      <c r="F1690" s="33" t="str">
        <f>VLOOKUP(E1690,Products!$A:$I,2,0)</f>
        <v>Sir Rodney's Scones</v>
      </c>
      <c r="G1690" s="27">
        <v>10</v>
      </c>
      <c r="H1690" s="25">
        <v>40</v>
      </c>
      <c r="I1690" s="33">
        <f t="shared" si="25"/>
        <v>400</v>
      </c>
      <c r="J1690" s="33" t="str">
        <f>VLOOKUP(C1690,Customers!$A:$H,2,0)</f>
        <v>Let's Stop N Shop</v>
      </c>
      <c r="K1690" s="33" t="str">
        <f>VLOOKUP(C1690,Customers!$A:$H,6,0)</f>
        <v>USA</v>
      </c>
    </row>
    <row r="1691" spans="2:11" x14ac:dyDescent="0.3">
      <c r="B1691" s="25">
        <v>10884</v>
      </c>
      <c r="C1691" s="25" t="s">
        <v>195</v>
      </c>
      <c r="D1691" s="26">
        <v>43538</v>
      </c>
      <c r="E1691" s="25">
        <v>56</v>
      </c>
      <c r="F1691" s="33" t="str">
        <f>VLOOKUP(E1691,Products!$A:$I,2,0)</f>
        <v>Gnocchi di nonna Alice</v>
      </c>
      <c r="G1691" s="27">
        <v>38</v>
      </c>
      <c r="H1691" s="25">
        <v>21</v>
      </c>
      <c r="I1691" s="33">
        <f t="shared" ref="I1691:I1754" si="26">G1691*H1691</f>
        <v>798</v>
      </c>
      <c r="J1691" s="33" t="str">
        <f>VLOOKUP(C1691,Customers!$A:$H,2,0)</f>
        <v>Let's Stop N Shop</v>
      </c>
      <c r="K1691" s="33" t="str">
        <f>VLOOKUP(C1691,Customers!$A:$H,6,0)</f>
        <v>USA</v>
      </c>
    </row>
    <row r="1692" spans="2:11" x14ac:dyDescent="0.3">
      <c r="B1692" s="25">
        <v>10884</v>
      </c>
      <c r="C1692" s="25" t="s">
        <v>195</v>
      </c>
      <c r="D1692" s="26">
        <v>43538</v>
      </c>
      <c r="E1692" s="25">
        <v>65</v>
      </c>
      <c r="F1692" s="33" t="str">
        <f>VLOOKUP(E1692,Products!$A:$I,2,0)</f>
        <v>Louisiana Fiery Hot Pepper Sauce</v>
      </c>
      <c r="G1692" s="27">
        <v>21.05</v>
      </c>
      <c r="H1692" s="25">
        <v>12</v>
      </c>
      <c r="I1692" s="33">
        <f t="shared" si="26"/>
        <v>252.60000000000002</v>
      </c>
      <c r="J1692" s="33" t="str">
        <f>VLOOKUP(C1692,Customers!$A:$H,2,0)</f>
        <v>Let's Stop N Shop</v>
      </c>
      <c r="K1692" s="33" t="str">
        <f>VLOOKUP(C1692,Customers!$A:$H,6,0)</f>
        <v>USA</v>
      </c>
    </row>
    <row r="1693" spans="2:11" x14ac:dyDescent="0.3">
      <c r="B1693" s="25">
        <v>10885</v>
      </c>
      <c r="C1693" s="25" t="s">
        <v>117</v>
      </c>
      <c r="D1693" s="26">
        <v>43538</v>
      </c>
      <c r="E1693" s="25">
        <v>2</v>
      </c>
      <c r="F1693" s="33" t="str">
        <f>VLOOKUP(E1693,Products!$A:$I,2,0)</f>
        <v>Chang</v>
      </c>
      <c r="G1693" s="27">
        <v>19</v>
      </c>
      <c r="H1693" s="25">
        <v>20</v>
      </c>
      <c r="I1693" s="33">
        <f t="shared" si="26"/>
        <v>380</v>
      </c>
      <c r="J1693" s="33" t="str">
        <f>VLOOKUP(C1693,Customers!$A:$H,2,0)</f>
        <v>Supręmes délices</v>
      </c>
      <c r="K1693" s="33" t="str">
        <f>VLOOKUP(C1693,Customers!$A:$H,6,0)</f>
        <v>Belgium</v>
      </c>
    </row>
    <row r="1694" spans="2:11" x14ac:dyDescent="0.3">
      <c r="B1694" s="25">
        <v>10885</v>
      </c>
      <c r="C1694" s="25" t="s">
        <v>117</v>
      </c>
      <c r="D1694" s="26">
        <v>43538</v>
      </c>
      <c r="E1694" s="25">
        <v>24</v>
      </c>
      <c r="F1694" s="33" t="str">
        <f>VLOOKUP(E1694,Products!$A:$I,2,0)</f>
        <v>Guaraná Fantástica</v>
      </c>
      <c r="G1694" s="27">
        <v>4.5</v>
      </c>
      <c r="H1694" s="25">
        <v>12</v>
      </c>
      <c r="I1694" s="33">
        <f t="shared" si="26"/>
        <v>54</v>
      </c>
      <c r="J1694" s="33" t="str">
        <f>VLOOKUP(C1694,Customers!$A:$H,2,0)</f>
        <v>Supręmes délices</v>
      </c>
      <c r="K1694" s="33" t="str">
        <f>VLOOKUP(C1694,Customers!$A:$H,6,0)</f>
        <v>Belgium</v>
      </c>
    </row>
    <row r="1695" spans="2:11" x14ac:dyDescent="0.3">
      <c r="B1695" s="25">
        <v>10885</v>
      </c>
      <c r="C1695" s="25" t="s">
        <v>117</v>
      </c>
      <c r="D1695" s="26">
        <v>43538</v>
      </c>
      <c r="E1695" s="25">
        <v>70</v>
      </c>
      <c r="F1695" s="33" t="str">
        <f>VLOOKUP(E1695,Products!$A:$I,2,0)</f>
        <v>Outback Lager</v>
      </c>
      <c r="G1695" s="27">
        <v>15</v>
      </c>
      <c r="H1695" s="25">
        <v>30</v>
      </c>
      <c r="I1695" s="33">
        <f t="shared" si="26"/>
        <v>450</v>
      </c>
      <c r="J1695" s="33" t="str">
        <f>VLOOKUP(C1695,Customers!$A:$H,2,0)</f>
        <v>Supręmes délices</v>
      </c>
      <c r="K1695" s="33" t="str">
        <f>VLOOKUP(C1695,Customers!$A:$H,6,0)</f>
        <v>Belgium</v>
      </c>
    </row>
    <row r="1696" spans="2:11" x14ac:dyDescent="0.3">
      <c r="B1696" s="25">
        <v>10885</v>
      </c>
      <c r="C1696" s="25" t="s">
        <v>117</v>
      </c>
      <c r="D1696" s="26">
        <v>43538</v>
      </c>
      <c r="E1696" s="25">
        <v>77</v>
      </c>
      <c r="F1696" s="33" t="str">
        <f>VLOOKUP(E1696,Products!$A:$I,2,0)</f>
        <v>Original Frankfurter grüne Soße</v>
      </c>
      <c r="G1696" s="27">
        <v>13</v>
      </c>
      <c r="H1696" s="25">
        <v>25</v>
      </c>
      <c r="I1696" s="33">
        <f t="shared" si="26"/>
        <v>325</v>
      </c>
      <c r="J1696" s="33" t="str">
        <f>VLOOKUP(C1696,Customers!$A:$H,2,0)</f>
        <v>Supręmes délices</v>
      </c>
      <c r="K1696" s="33" t="str">
        <f>VLOOKUP(C1696,Customers!$A:$H,6,0)</f>
        <v>Belgium</v>
      </c>
    </row>
    <row r="1697" spans="2:11" x14ac:dyDescent="0.3">
      <c r="B1697" s="25">
        <v>10886</v>
      </c>
      <c r="C1697" s="25" t="s">
        <v>115</v>
      </c>
      <c r="D1697" s="26">
        <v>43539</v>
      </c>
      <c r="E1697" s="25">
        <v>10</v>
      </c>
      <c r="F1697" s="33" t="str">
        <f>VLOOKUP(E1697,Products!$A:$I,2,0)</f>
        <v>Ikura</v>
      </c>
      <c r="G1697" s="27">
        <v>31</v>
      </c>
      <c r="H1697" s="25">
        <v>70</v>
      </c>
      <c r="I1697" s="33">
        <f t="shared" si="26"/>
        <v>2170</v>
      </c>
      <c r="J1697" s="33" t="str">
        <f>VLOOKUP(C1697,Customers!$A:$H,2,0)</f>
        <v>Hanari Carnes</v>
      </c>
      <c r="K1697" s="33" t="str">
        <f>VLOOKUP(C1697,Customers!$A:$H,6,0)</f>
        <v>Brazil</v>
      </c>
    </row>
    <row r="1698" spans="2:11" x14ac:dyDescent="0.3">
      <c r="B1698" s="25">
        <v>10886</v>
      </c>
      <c r="C1698" s="25" t="s">
        <v>115</v>
      </c>
      <c r="D1698" s="26">
        <v>43539</v>
      </c>
      <c r="E1698" s="25">
        <v>31</v>
      </c>
      <c r="F1698" s="33" t="str">
        <f>VLOOKUP(E1698,Products!$A:$I,2,0)</f>
        <v>Gorgonzola Telino</v>
      </c>
      <c r="G1698" s="27">
        <v>12.5</v>
      </c>
      <c r="H1698" s="25">
        <v>35</v>
      </c>
      <c r="I1698" s="33">
        <f t="shared" si="26"/>
        <v>437.5</v>
      </c>
      <c r="J1698" s="33" t="str">
        <f>VLOOKUP(C1698,Customers!$A:$H,2,0)</f>
        <v>Hanari Carnes</v>
      </c>
      <c r="K1698" s="33" t="str">
        <f>VLOOKUP(C1698,Customers!$A:$H,6,0)</f>
        <v>Brazil</v>
      </c>
    </row>
    <row r="1699" spans="2:11" x14ac:dyDescent="0.3">
      <c r="B1699" s="25">
        <v>10886</v>
      </c>
      <c r="C1699" s="25" t="s">
        <v>115</v>
      </c>
      <c r="D1699" s="26">
        <v>43539</v>
      </c>
      <c r="E1699" s="25">
        <v>77</v>
      </c>
      <c r="F1699" s="33" t="str">
        <f>VLOOKUP(E1699,Products!$A:$I,2,0)</f>
        <v>Original Frankfurter grüne Soße</v>
      </c>
      <c r="G1699" s="27">
        <v>13</v>
      </c>
      <c r="H1699" s="25">
        <v>40</v>
      </c>
      <c r="I1699" s="33">
        <f t="shared" si="26"/>
        <v>520</v>
      </c>
      <c r="J1699" s="33" t="str">
        <f>VLOOKUP(C1699,Customers!$A:$H,2,0)</f>
        <v>Hanari Carnes</v>
      </c>
      <c r="K1699" s="33" t="str">
        <f>VLOOKUP(C1699,Customers!$A:$H,6,0)</f>
        <v>Brazil</v>
      </c>
    </row>
    <row r="1700" spans="2:11" x14ac:dyDescent="0.3">
      <c r="B1700" s="25">
        <v>10887</v>
      </c>
      <c r="C1700" s="25" t="s">
        <v>173</v>
      </c>
      <c r="D1700" s="26">
        <v>43539</v>
      </c>
      <c r="E1700" s="25">
        <v>25</v>
      </c>
      <c r="F1700" s="33" t="str">
        <f>VLOOKUP(E1700,Products!$A:$I,2,0)</f>
        <v>NuNuCa Nuß-Nougat-Creme</v>
      </c>
      <c r="G1700" s="27">
        <v>14</v>
      </c>
      <c r="H1700" s="25">
        <v>5</v>
      </c>
      <c r="I1700" s="33">
        <f t="shared" si="26"/>
        <v>70</v>
      </c>
      <c r="J1700" s="33" t="str">
        <f>VLOOKUP(C1700,Customers!$A:$H,2,0)</f>
        <v>Galería del gastrónomo</v>
      </c>
      <c r="K1700" s="33" t="str">
        <f>VLOOKUP(C1700,Customers!$A:$H,6,0)</f>
        <v>Spain</v>
      </c>
    </row>
    <row r="1701" spans="2:11" x14ac:dyDescent="0.3">
      <c r="B1701" s="25">
        <v>10888</v>
      </c>
      <c r="C1701" s="25" t="s">
        <v>149</v>
      </c>
      <c r="D1701" s="26">
        <v>43542</v>
      </c>
      <c r="E1701" s="25">
        <v>2</v>
      </c>
      <c r="F1701" s="33" t="str">
        <f>VLOOKUP(E1701,Products!$A:$I,2,0)</f>
        <v>Chang</v>
      </c>
      <c r="G1701" s="27">
        <v>19</v>
      </c>
      <c r="H1701" s="25">
        <v>20</v>
      </c>
      <c r="I1701" s="33">
        <f t="shared" si="26"/>
        <v>380</v>
      </c>
      <c r="J1701" s="33" t="str">
        <f>VLOOKUP(C1701,Customers!$A:$H,2,0)</f>
        <v>Godos Cocina Típica</v>
      </c>
      <c r="K1701" s="33" t="str">
        <f>VLOOKUP(C1701,Customers!$A:$H,6,0)</f>
        <v>Spain</v>
      </c>
    </row>
    <row r="1702" spans="2:11" x14ac:dyDescent="0.3">
      <c r="B1702" s="25">
        <v>10888</v>
      </c>
      <c r="C1702" s="25" t="s">
        <v>149</v>
      </c>
      <c r="D1702" s="26">
        <v>43542</v>
      </c>
      <c r="E1702" s="25">
        <v>68</v>
      </c>
      <c r="F1702" s="33" t="str">
        <f>VLOOKUP(E1702,Products!$A:$I,2,0)</f>
        <v>Scottish Longbreads</v>
      </c>
      <c r="G1702" s="27">
        <v>12.5</v>
      </c>
      <c r="H1702" s="25">
        <v>18</v>
      </c>
      <c r="I1702" s="33">
        <f t="shared" si="26"/>
        <v>225</v>
      </c>
      <c r="J1702" s="33" t="str">
        <f>VLOOKUP(C1702,Customers!$A:$H,2,0)</f>
        <v>Godos Cocina Típica</v>
      </c>
      <c r="K1702" s="33" t="str">
        <f>VLOOKUP(C1702,Customers!$A:$H,6,0)</f>
        <v>Spain</v>
      </c>
    </row>
    <row r="1703" spans="2:11" x14ac:dyDescent="0.3">
      <c r="B1703" s="25">
        <v>10889</v>
      </c>
      <c r="C1703" s="25" t="s">
        <v>126</v>
      </c>
      <c r="D1703" s="26">
        <v>43542</v>
      </c>
      <c r="E1703" s="25">
        <v>11</v>
      </c>
      <c r="F1703" s="33" t="str">
        <f>VLOOKUP(E1703,Products!$A:$I,2,0)</f>
        <v>Queso Cabrales</v>
      </c>
      <c r="G1703" s="27">
        <v>21</v>
      </c>
      <c r="H1703" s="25">
        <v>40</v>
      </c>
      <c r="I1703" s="33">
        <f t="shared" si="26"/>
        <v>840</v>
      </c>
      <c r="J1703" s="33" t="str">
        <f>VLOOKUP(C1703,Customers!$A:$H,2,0)</f>
        <v>Rattlesnake Canyon Grocery</v>
      </c>
      <c r="K1703" s="33" t="str">
        <f>VLOOKUP(C1703,Customers!$A:$H,6,0)</f>
        <v>USA</v>
      </c>
    </row>
    <row r="1704" spans="2:11" x14ac:dyDescent="0.3">
      <c r="B1704" s="25">
        <v>10889</v>
      </c>
      <c r="C1704" s="25" t="s">
        <v>126</v>
      </c>
      <c r="D1704" s="26">
        <v>43542</v>
      </c>
      <c r="E1704" s="25">
        <v>38</v>
      </c>
      <c r="F1704" s="33" t="str">
        <f>VLOOKUP(E1704,Products!$A:$I,2,0)</f>
        <v>Côte de Blaye</v>
      </c>
      <c r="G1704" s="27">
        <v>263.5</v>
      </c>
      <c r="H1704" s="25">
        <v>40</v>
      </c>
      <c r="I1704" s="33">
        <f t="shared" si="26"/>
        <v>10540</v>
      </c>
      <c r="J1704" s="33" t="str">
        <f>VLOOKUP(C1704,Customers!$A:$H,2,0)</f>
        <v>Rattlesnake Canyon Grocery</v>
      </c>
      <c r="K1704" s="33" t="str">
        <f>VLOOKUP(C1704,Customers!$A:$H,6,0)</f>
        <v>USA</v>
      </c>
    </row>
    <row r="1705" spans="2:11" x14ac:dyDescent="0.3">
      <c r="B1705" s="25">
        <v>10890</v>
      </c>
      <c r="C1705" s="25" t="s">
        <v>154</v>
      </c>
      <c r="D1705" s="26">
        <v>43542</v>
      </c>
      <c r="E1705" s="25">
        <v>17</v>
      </c>
      <c r="F1705" s="33" t="str">
        <f>VLOOKUP(E1705,Products!$A:$I,2,0)</f>
        <v>Alice Mutton</v>
      </c>
      <c r="G1705" s="27">
        <v>39</v>
      </c>
      <c r="H1705" s="25">
        <v>15</v>
      </c>
      <c r="I1705" s="33">
        <f t="shared" si="26"/>
        <v>585</v>
      </c>
      <c r="J1705" s="33" t="str">
        <f>VLOOKUP(C1705,Customers!$A:$H,2,0)</f>
        <v>Du monde entier</v>
      </c>
      <c r="K1705" s="33" t="str">
        <f>VLOOKUP(C1705,Customers!$A:$H,6,0)</f>
        <v>France</v>
      </c>
    </row>
    <row r="1706" spans="2:11" x14ac:dyDescent="0.3">
      <c r="B1706" s="25">
        <v>10890</v>
      </c>
      <c r="C1706" s="25" t="s">
        <v>154</v>
      </c>
      <c r="D1706" s="26">
        <v>43542</v>
      </c>
      <c r="E1706" s="25">
        <v>34</v>
      </c>
      <c r="F1706" s="33" t="str">
        <f>VLOOKUP(E1706,Products!$A:$I,2,0)</f>
        <v>Sasquatch Ale</v>
      </c>
      <c r="G1706" s="27">
        <v>14</v>
      </c>
      <c r="H1706" s="25">
        <v>10</v>
      </c>
      <c r="I1706" s="33">
        <f t="shared" si="26"/>
        <v>140</v>
      </c>
      <c r="J1706" s="33" t="str">
        <f>VLOOKUP(C1706,Customers!$A:$H,2,0)</f>
        <v>Du monde entier</v>
      </c>
      <c r="K1706" s="33" t="str">
        <f>VLOOKUP(C1706,Customers!$A:$H,6,0)</f>
        <v>France</v>
      </c>
    </row>
    <row r="1707" spans="2:11" x14ac:dyDescent="0.3">
      <c r="B1707" s="25">
        <v>10890</v>
      </c>
      <c r="C1707" s="25" t="s">
        <v>154</v>
      </c>
      <c r="D1707" s="26">
        <v>43542</v>
      </c>
      <c r="E1707" s="25">
        <v>41</v>
      </c>
      <c r="F1707" s="33" t="str">
        <f>VLOOKUP(E1707,Products!$A:$I,2,0)</f>
        <v>Jack's New England Clam Chowder</v>
      </c>
      <c r="G1707" s="27">
        <v>9.65</v>
      </c>
      <c r="H1707" s="25">
        <v>14</v>
      </c>
      <c r="I1707" s="33">
        <f t="shared" si="26"/>
        <v>135.1</v>
      </c>
      <c r="J1707" s="33" t="str">
        <f>VLOOKUP(C1707,Customers!$A:$H,2,0)</f>
        <v>Du monde entier</v>
      </c>
      <c r="K1707" s="33" t="str">
        <f>VLOOKUP(C1707,Customers!$A:$H,6,0)</f>
        <v>France</v>
      </c>
    </row>
    <row r="1708" spans="2:11" x14ac:dyDescent="0.3">
      <c r="B1708" s="25">
        <v>10891</v>
      </c>
      <c r="C1708" s="25" t="s">
        <v>139</v>
      </c>
      <c r="D1708" s="26">
        <v>43543</v>
      </c>
      <c r="E1708" s="25">
        <v>30</v>
      </c>
      <c r="F1708" s="33" t="str">
        <f>VLOOKUP(E1708,Products!$A:$I,2,0)</f>
        <v>Nord-Ost Matjeshering</v>
      </c>
      <c r="G1708" s="27">
        <v>25.89</v>
      </c>
      <c r="H1708" s="25">
        <v>15</v>
      </c>
      <c r="I1708" s="33">
        <f t="shared" si="26"/>
        <v>388.35</v>
      </c>
      <c r="J1708" s="33" t="str">
        <f>VLOOKUP(C1708,Customers!$A:$H,2,0)</f>
        <v>Lehmanns Marktstand</v>
      </c>
      <c r="K1708" s="33" t="str">
        <f>VLOOKUP(C1708,Customers!$A:$H,6,0)</f>
        <v>Germany</v>
      </c>
    </row>
    <row r="1709" spans="2:11" x14ac:dyDescent="0.3">
      <c r="B1709" s="25">
        <v>10892</v>
      </c>
      <c r="C1709" s="25" t="s">
        <v>193</v>
      </c>
      <c r="D1709" s="26">
        <v>43543</v>
      </c>
      <c r="E1709" s="25">
        <v>59</v>
      </c>
      <c r="F1709" s="33" t="str">
        <f>VLOOKUP(E1709,Products!$A:$I,2,0)</f>
        <v>Raclette Courdavault</v>
      </c>
      <c r="G1709" s="27">
        <v>55</v>
      </c>
      <c r="H1709" s="25">
        <v>40</v>
      </c>
      <c r="I1709" s="33">
        <f t="shared" si="26"/>
        <v>2200</v>
      </c>
      <c r="J1709" s="33" t="str">
        <f>VLOOKUP(C1709,Customers!$A:$H,2,0)</f>
        <v>Maison Dewey</v>
      </c>
      <c r="K1709" s="33" t="str">
        <f>VLOOKUP(C1709,Customers!$A:$H,6,0)</f>
        <v>Belgium</v>
      </c>
    </row>
    <row r="1710" spans="2:11" x14ac:dyDescent="0.3">
      <c r="B1710" s="25">
        <v>10893</v>
      </c>
      <c r="C1710" s="25" t="s">
        <v>157</v>
      </c>
      <c r="D1710" s="26">
        <v>43544</v>
      </c>
      <c r="E1710" s="25">
        <v>8</v>
      </c>
      <c r="F1710" s="33" t="str">
        <f>VLOOKUP(E1710,Products!$A:$I,2,0)</f>
        <v>Northwoods Cranberry Sauce</v>
      </c>
      <c r="G1710" s="27">
        <v>40</v>
      </c>
      <c r="H1710" s="25">
        <v>30</v>
      </c>
      <c r="I1710" s="33">
        <f t="shared" si="26"/>
        <v>1200</v>
      </c>
      <c r="J1710" s="33" t="str">
        <f>VLOOKUP(C1710,Customers!$A:$H,2,0)</f>
        <v>Königlich Essen</v>
      </c>
      <c r="K1710" s="33" t="str">
        <f>VLOOKUP(C1710,Customers!$A:$H,6,0)</f>
        <v>Germany</v>
      </c>
    </row>
    <row r="1711" spans="2:11" x14ac:dyDescent="0.3">
      <c r="B1711" s="25">
        <v>10893</v>
      </c>
      <c r="C1711" s="25" t="s">
        <v>157</v>
      </c>
      <c r="D1711" s="26">
        <v>43544</v>
      </c>
      <c r="E1711" s="25">
        <v>24</v>
      </c>
      <c r="F1711" s="33" t="str">
        <f>VLOOKUP(E1711,Products!$A:$I,2,0)</f>
        <v>Guaraná Fantástica</v>
      </c>
      <c r="G1711" s="27">
        <v>4.5</v>
      </c>
      <c r="H1711" s="25">
        <v>10</v>
      </c>
      <c r="I1711" s="33">
        <f t="shared" si="26"/>
        <v>45</v>
      </c>
      <c r="J1711" s="33" t="str">
        <f>VLOOKUP(C1711,Customers!$A:$H,2,0)</f>
        <v>Königlich Essen</v>
      </c>
      <c r="K1711" s="33" t="str">
        <f>VLOOKUP(C1711,Customers!$A:$H,6,0)</f>
        <v>Germany</v>
      </c>
    </row>
    <row r="1712" spans="2:11" x14ac:dyDescent="0.3">
      <c r="B1712" s="25">
        <v>10893</v>
      </c>
      <c r="C1712" s="25" t="s">
        <v>157</v>
      </c>
      <c r="D1712" s="26">
        <v>43544</v>
      </c>
      <c r="E1712" s="25">
        <v>29</v>
      </c>
      <c r="F1712" s="33" t="str">
        <f>VLOOKUP(E1712,Products!$A:$I,2,0)</f>
        <v>Thüringer Rostbratwurst</v>
      </c>
      <c r="G1712" s="27">
        <v>123.79</v>
      </c>
      <c r="H1712" s="25">
        <v>24</v>
      </c>
      <c r="I1712" s="33">
        <f t="shared" si="26"/>
        <v>2970.96</v>
      </c>
      <c r="J1712" s="33" t="str">
        <f>VLOOKUP(C1712,Customers!$A:$H,2,0)</f>
        <v>Königlich Essen</v>
      </c>
      <c r="K1712" s="33" t="str">
        <f>VLOOKUP(C1712,Customers!$A:$H,6,0)</f>
        <v>Germany</v>
      </c>
    </row>
    <row r="1713" spans="2:11" x14ac:dyDescent="0.3">
      <c r="B1713" s="25">
        <v>10893</v>
      </c>
      <c r="C1713" s="25" t="s">
        <v>157</v>
      </c>
      <c r="D1713" s="26">
        <v>43544</v>
      </c>
      <c r="E1713" s="25">
        <v>30</v>
      </c>
      <c r="F1713" s="33" t="str">
        <f>VLOOKUP(E1713,Products!$A:$I,2,0)</f>
        <v>Nord-Ost Matjeshering</v>
      </c>
      <c r="G1713" s="27">
        <v>25.89</v>
      </c>
      <c r="H1713" s="25">
        <v>35</v>
      </c>
      <c r="I1713" s="33">
        <f t="shared" si="26"/>
        <v>906.15</v>
      </c>
      <c r="J1713" s="33" t="str">
        <f>VLOOKUP(C1713,Customers!$A:$H,2,0)</f>
        <v>Königlich Essen</v>
      </c>
      <c r="K1713" s="33" t="str">
        <f>VLOOKUP(C1713,Customers!$A:$H,6,0)</f>
        <v>Germany</v>
      </c>
    </row>
    <row r="1714" spans="2:11" x14ac:dyDescent="0.3">
      <c r="B1714" s="25">
        <v>10893</v>
      </c>
      <c r="C1714" s="25" t="s">
        <v>157</v>
      </c>
      <c r="D1714" s="26">
        <v>43544</v>
      </c>
      <c r="E1714" s="25">
        <v>36</v>
      </c>
      <c r="F1714" s="33" t="str">
        <f>VLOOKUP(E1714,Products!$A:$I,2,0)</f>
        <v>Inlagd Sill</v>
      </c>
      <c r="G1714" s="27">
        <v>19</v>
      </c>
      <c r="H1714" s="25">
        <v>20</v>
      </c>
      <c r="I1714" s="33">
        <f t="shared" si="26"/>
        <v>380</v>
      </c>
      <c r="J1714" s="33" t="str">
        <f>VLOOKUP(C1714,Customers!$A:$H,2,0)</f>
        <v>Königlich Essen</v>
      </c>
      <c r="K1714" s="33" t="str">
        <f>VLOOKUP(C1714,Customers!$A:$H,6,0)</f>
        <v>Germany</v>
      </c>
    </row>
    <row r="1715" spans="2:11" x14ac:dyDescent="0.3">
      <c r="B1715" s="25">
        <v>10894</v>
      </c>
      <c r="C1715" s="25" t="s">
        <v>158</v>
      </c>
      <c r="D1715" s="26">
        <v>43544</v>
      </c>
      <c r="E1715" s="25">
        <v>13</v>
      </c>
      <c r="F1715" s="33" t="str">
        <f>VLOOKUP(E1715,Products!$A:$I,2,0)</f>
        <v>Konbu</v>
      </c>
      <c r="G1715" s="27">
        <v>6</v>
      </c>
      <c r="H1715" s="25">
        <v>28</v>
      </c>
      <c r="I1715" s="33">
        <f t="shared" si="26"/>
        <v>168</v>
      </c>
      <c r="J1715" s="33" t="str">
        <f>VLOOKUP(C1715,Customers!$A:$H,2,0)</f>
        <v>Save-a-lot Markets</v>
      </c>
      <c r="K1715" s="33" t="str">
        <f>VLOOKUP(C1715,Customers!$A:$H,6,0)</f>
        <v>USA</v>
      </c>
    </row>
    <row r="1716" spans="2:11" x14ac:dyDescent="0.3">
      <c r="B1716" s="25">
        <v>10894</v>
      </c>
      <c r="C1716" s="25" t="s">
        <v>158</v>
      </c>
      <c r="D1716" s="26">
        <v>43544</v>
      </c>
      <c r="E1716" s="25">
        <v>69</v>
      </c>
      <c r="F1716" s="33" t="str">
        <f>VLOOKUP(E1716,Products!$A:$I,2,0)</f>
        <v>Gudbrandsdalsost</v>
      </c>
      <c r="G1716" s="27">
        <v>36</v>
      </c>
      <c r="H1716" s="25">
        <v>50</v>
      </c>
      <c r="I1716" s="33">
        <f t="shared" si="26"/>
        <v>1800</v>
      </c>
      <c r="J1716" s="33" t="str">
        <f>VLOOKUP(C1716,Customers!$A:$H,2,0)</f>
        <v>Save-a-lot Markets</v>
      </c>
      <c r="K1716" s="33" t="str">
        <f>VLOOKUP(C1716,Customers!$A:$H,6,0)</f>
        <v>USA</v>
      </c>
    </row>
    <row r="1717" spans="2:11" x14ac:dyDescent="0.3">
      <c r="B1717" s="25">
        <v>10894</v>
      </c>
      <c r="C1717" s="25" t="s">
        <v>158</v>
      </c>
      <c r="D1717" s="26">
        <v>43544</v>
      </c>
      <c r="E1717" s="25">
        <v>75</v>
      </c>
      <c r="F1717" s="33" t="str">
        <f>VLOOKUP(E1717,Products!$A:$I,2,0)</f>
        <v>Rhönbräu Klosterbier</v>
      </c>
      <c r="G1717" s="27">
        <v>7.75</v>
      </c>
      <c r="H1717" s="25">
        <v>120</v>
      </c>
      <c r="I1717" s="33">
        <f t="shared" si="26"/>
        <v>930</v>
      </c>
      <c r="J1717" s="33" t="str">
        <f>VLOOKUP(C1717,Customers!$A:$H,2,0)</f>
        <v>Save-a-lot Markets</v>
      </c>
      <c r="K1717" s="33" t="str">
        <f>VLOOKUP(C1717,Customers!$A:$H,6,0)</f>
        <v>USA</v>
      </c>
    </row>
    <row r="1718" spans="2:11" x14ac:dyDescent="0.3">
      <c r="B1718" s="25">
        <v>10895</v>
      </c>
      <c r="C1718" s="25" t="s">
        <v>122</v>
      </c>
      <c r="D1718" s="26">
        <v>43544</v>
      </c>
      <c r="E1718" s="25">
        <v>24</v>
      </c>
      <c r="F1718" s="33" t="str">
        <f>VLOOKUP(E1718,Products!$A:$I,2,0)</f>
        <v>Guaraná Fantástica</v>
      </c>
      <c r="G1718" s="27">
        <v>4.5</v>
      </c>
      <c r="H1718" s="25">
        <v>110</v>
      </c>
      <c r="I1718" s="33">
        <f t="shared" si="26"/>
        <v>495</v>
      </c>
      <c r="J1718" s="33" t="str">
        <f>VLOOKUP(C1718,Customers!$A:$H,2,0)</f>
        <v>Ernst Handel</v>
      </c>
      <c r="K1718" s="33" t="str">
        <f>VLOOKUP(C1718,Customers!$A:$H,6,0)</f>
        <v>Austria</v>
      </c>
    </row>
    <row r="1719" spans="2:11" x14ac:dyDescent="0.3">
      <c r="B1719" s="25">
        <v>10895</v>
      </c>
      <c r="C1719" s="25" t="s">
        <v>122</v>
      </c>
      <c r="D1719" s="26">
        <v>43544</v>
      </c>
      <c r="E1719" s="25">
        <v>39</v>
      </c>
      <c r="F1719" s="33" t="str">
        <f>VLOOKUP(E1719,Products!$A:$I,2,0)</f>
        <v>Chartreuse verte</v>
      </c>
      <c r="G1719" s="27">
        <v>18</v>
      </c>
      <c r="H1719" s="25">
        <v>45</v>
      </c>
      <c r="I1719" s="33">
        <f t="shared" si="26"/>
        <v>810</v>
      </c>
      <c r="J1719" s="33" t="str">
        <f>VLOOKUP(C1719,Customers!$A:$H,2,0)</f>
        <v>Ernst Handel</v>
      </c>
      <c r="K1719" s="33" t="str">
        <f>VLOOKUP(C1719,Customers!$A:$H,6,0)</f>
        <v>Austria</v>
      </c>
    </row>
    <row r="1720" spans="2:11" x14ac:dyDescent="0.3">
      <c r="B1720" s="25">
        <v>10895</v>
      </c>
      <c r="C1720" s="25" t="s">
        <v>122</v>
      </c>
      <c r="D1720" s="26">
        <v>43544</v>
      </c>
      <c r="E1720" s="25">
        <v>40</v>
      </c>
      <c r="F1720" s="33" t="str">
        <f>VLOOKUP(E1720,Products!$A:$I,2,0)</f>
        <v>Boston Crab Meat</v>
      </c>
      <c r="G1720" s="27">
        <v>18.399999999999999</v>
      </c>
      <c r="H1720" s="25">
        <v>91</v>
      </c>
      <c r="I1720" s="33">
        <f t="shared" si="26"/>
        <v>1674.3999999999999</v>
      </c>
      <c r="J1720" s="33" t="str">
        <f>VLOOKUP(C1720,Customers!$A:$H,2,0)</f>
        <v>Ernst Handel</v>
      </c>
      <c r="K1720" s="33" t="str">
        <f>VLOOKUP(C1720,Customers!$A:$H,6,0)</f>
        <v>Austria</v>
      </c>
    </row>
    <row r="1721" spans="2:11" x14ac:dyDescent="0.3">
      <c r="B1721" s="25">
        <v>10895</v>
      </c>
      <c r="C1721" s="25" t="s">
        <v>122</v>
      </c>
      <c r="D1721" s="26">
        <v>43544</v>
      </c>
      <c r="E1721" s="25">
        <v>60</v>
      </c>
      <c r="F1721" s="33" t="str">
        <f>VLOOKUP(E1721,Products!$A:$I,2,0)</f>
        <v>Camembert Pierrot</v>
      </c>
      <c r="G1721" s="27">
        <v>34</v>
      </c>
      <c r="H1721" s="25">
        <v>100</v>
      </c>
      <c r="I1721" s="33">
        <f t="shared" si="26"/>
        <v>3400</v>
      </c>
      <c r="J1721" s="33" t="str">
        <f>VLOOKUP(C1721,Customers!$A:$H,2,0)</f>
        <v>Ernst Handel</v>
      </c>
      <c r="K1721" s="33" t="str">
        <f>VLOOKUP(C1721,Customers!$A:$H,6,0)</f>
        <v>Austria</v>
      </c>
    </row>
    <row r="1722" spans="2:11" x14ac:dyDescent="0.3">
      <c r="B1722" s="25">
        <v>10896</v>
      </c>
      <c r="C1722" s="25" t="s">
        <v>193</v>
      </c>
      <c r="D1722" s="26">
        <v>43545</v>
      </c>
      <c r="E1722" s="25">
        <v>45</v>
      </c>
      <c r="F1722" s="33" t="str">
        <f>VLOOKUP(E1722,Products!$A:$I,2,0)</f>
        <v>Rřgede sild</v>
      </c>
      <c r="G1722" s="27">
        <v>9.5</v>
      </c>
      <c r="H1722" s="25">
        <v>15</v>
      </c>
      <c r="I1722" s="33">
        <f t="shared" si="26"/>
        <v>142.5</v>
      </c>
      <c r="J1722" s="33" t="str">
        <f>VLOOKUP(C1722,Customers!$A:$H,2,0)</f>
        <v>Maison Dewey</v>
      </c>
      <c r="K1722" s="33" t="str">
        <f>VLOOKUP(C1722,Customers!$A:$H,6,0)</f>
        <v>Belgium</v>
      </c>
    </row>
    <row r="1723" spans="2:11" x14ac:dyDescent="0.3">
      <c r="B1723" s="25">
        <v>10896</v>
      </c>
      <c r="C1723" s="25" t="s">
        <v>193</v>
      </c>
      <c r="D1723" s="26">
        <v>43545</v>
      </c>
      <c r="E1723" s="25">
        <v>56</v>
      </c>
      <c r="F1723" s="33" t="str">
        <f>VLOOKUP(E1723,Products!$A:$I,2,0)</f>
        <v>Gnocchi di nonna Alice</v>
      </c>
      <c r="G1723" s="27">
        <v>38</v>
      </c>
      <c r="H1723" s="25">
        <v>16</v>
      </c>
      <c r="I1723" s="33">
        <f t="shared" si="26"/>
        <v>608</v>
      </c>
      <c r="J1723" s="33" t="str">
        <f>VLOOKUP(C1723,Customers!$A:$H,2,0)</f>
        <v>Maison Dewey</v>
      </c>
      <c r="K1723" s="33" t="str">
        <f>VLOOKUP(C1723,Customers!$A:$H,6,0)</f>
        <v>Belgium</v>
      </c>
    </row>
    <row r="1724" spans="2:11" x14ac:dyDescent="0.3">
      <c r="B1724" s="25">
        <v>10897</v>
      </c>
      <c r="C1724" s="25" t="s">
        <v>147</v>
      </c>
      <c r="D1724" s="26">
        <v>43545</v>
      </c>
      <c r="E1724" s="25">
        <v>29</v>
      </c>
      <c r="F1724" s="33" t="str">
        <f>VLOOKUP(E1724,Products!$A:$I,2,0)</f>
        <v>Thüringer Rostbratwurst</v>
      </c>
      <c r="G1724" s="27">
        <v>123.79</v>
      </c>
      <c r="H1724" s="25">
        <v>80</v>
      </c>
      <c r="I1724" s="33">
        <f t="shared" si="26"/>
        <v>9903.2000000000007</v>
      </c>
      <c r="J1724" s="33" t="str">
        <f>VLOOKUP(C1724,Customers!$A:$H,2,0)</f>
        <v>Hungry Owl All-Night Grocers</v>
      </c>
      <c r="K1724" s="33" t="str">
        <f>VLOOKUP(C1724,Customers!$A:$H,6,0)</f>
        <v>Ireland</v>
      </c>
    </row>
    <row r="1725" spans="2:11" x14ac:dyDescent="0.3">
      <c r="B1725" s="25">
        <v>10897</v>
      </c>
      <c r="C1725" s="25" t="s">
        <v>147</v>
      </c>
      <c r="D1725" s="26">
        <v>43545</v>
      </c>
      <c r="E1725" s="25">
        <v>30</v>
      </c>
      <c r="F1725" s="33" t="str">
        <f>VLOOKUP(E1725,Products!$A:$I,2,0)</f>
        <v>Nord-Ost Matjeshering</v>
      </c>
      <c r="G1725" s="27">
        <v>25.89</v>
      </c>
      <c r="H1725" s="25">
        <v>36</v>
      </c>
      <c r="I1725" s="33">
        <f t="shared" si="26"/>
        <v>932.04</v>
      </c>
      <c r="J1725" s="33" t="str">
        <f>VLOOKUP(C1725,Customers!$A:$H,2,0)</f>
        <v>Hungry Owl All-Night Grocers</v>
      </c>
      <c r="K1725" s="33" t="str">
        <f>VLOOKUP(C1725,Customers!$A:$H,6,0)</f>
        <v>Ireland</v>
      </c>
    </row>
    <row r="1726" spans="2:11" x14ac:dyDescent="0.3">
      <c r="B1726" s="25">
        <v>10898</v>
      </c>
      <c r="C1726" s="25" t="s">
        <v>182</v>
      </c>
      <c r="D1726" s="26">
        <v>43546</v>
      </c>
      <c r="E1726" s="25">
        <v>13</v>
      </c>
      <c r="F1726" s="33" t="str">
        <f>VLOOKUP(E1726,Products!$A:$I,2,0)</f>
        <v>Konbu</v>
      </c>
      <c r="G1726" s="27">
        <v>6</v>
      </c>
      <c r="H1726" s="25">
        <v>5</v>
      </c>
      <c r="I1726" s="33">
        <f t="shared" si="26"/>
        <v>30</v>
      </c>
      <c r="J1726" s="33" t="str">
        <f>VLOOKUP(C1726,Customers!$A:$H,2,0)</f>
        <v>Océano Atlántico Ltda.</v>
      </c>
      <c r="K1726" s="33" t="str">
        <f>VLOOKUP(C1726,Customers!$A:$H,6,0)</f>
        <v>Argentina</v>
      </c>
    </row>
    <row r="1727" spans="2:11" x14ac:dyDescent="0.3">
      <c r="B1727" s="25">
        <v>10899</v>
      </c>
      <c r="C1727" s="25" t="s">
        <v>141</v>
      </c>
      <c r="D1727" s="26">
        <v>43546</v>
      </c>
      <c r="E1727" s="25">
        <v>39</v>
      </c>
      <c r="F1727" s="33" t="str">
        <f>VLOOKUP(E1727,Products!$A:$I,2,0)</f>
        <v>Chartreuse verte</v>
      </c>
      <c r="G1727" s="27">
        <v>18</v>
      </c>
      <c r="H1727" s="25">
        <v>8</v>
      </c>
      <c r="I1727" s="33">
        <f t="shared" si="26"/>
        <v>144</v>
      </c>
      <c r="J1727" s="33" t="str">
        <f>VLOOKUP(C1727,Customers!$A:$H,2,0)</f>
        <v>LILA-Supermercado</v>
      </c>
      <c r="K1727" s="33" t="str">
        <f>VLOOKUP(C1727,Customers!$A:$H,6,0)</f>
        <v>Venezuela</v>
      </c>
    </row>
    <row r="1728" spans="2:11" x14ac:dyDescent="0.3">
      <c r="B1728" s="25">
        <v>10900</v>
      </c>
      <c r="C1728" s="25" t="s">
        <v>120</v>
      </c>
      <c r="D1728" s="26">
        <v>43546</v>
      </c>
      <c r="E1728" s="25">
        <v>70</v>
      </c>
      <c r="F1728" s="33" t="str">
        <f>VLOOKUP(E1728,Products!$A:$I,2,0)</f>
        <v>Outback Lager</v>
      </c>
      <c r="G1728" s="27">
        <v>15</v>
      </c>
      <c r="H1728" s="25">
        <v>3</v>
      </c>
      <c r="I1728" s="33">
        <f t="shared" si="26"/>
        <v>45</v>
      </c>
      <c r="J1728" s="33" t="str">
        <f>VLOOKUP(C1728,Customers!$A:$H,2,0)</f>
        <v>Wellington Importadora</v>
      </c>
      <c r="K1728" s="33" t="str">
        <f>VLOOKUP(C1728,Customers!$A:$H,6,0)</f>
        <v>Brazil</v>
      </c>
    </row>
    <row r="1729" spans="2:11" x14ac:dyDescent="0.3">
      <c r="B1729" s="25">
        <v>10901</v>
      </c>
      <c r="C1729" s="25" t="s">
        <v>121</v>
      </c>
      <c r="D1729" s="26">
        <v>43549</v>
      </c>
      <c r="E1729" s="25">
        <v>41</v>
      </c>
      <c r="F1729" s="33" t="str">
        <f>VLOOKUP(E1729,Products!$A:$I,2,0)</f>
        <v>Jack's New England Clam Chowder</v>
      </c>
      <c r="G1729" s="27">
        <v>9.65</v>
      </c>
      <c r="H1729" s="25">
        <v>30</v>
      </c>
      <c r="I1729" s="33">
        <f t="shared" si="26"/>
        <v>289.5</v>
      </c>
      <c r="J1729" s="33" t="str">
        <f>VLOOKUP(C1729,Customers!$A:$H,2,0)</f>
        <v>HILARIÓN-Abastos</v>
      </c>
      <c r="K1729" s="33" t="str">
        <f>VLOOKUP(C1729,Customers!$A:$H,6,0)</f>
        <v>Venezuela</v>
      </c>
    </row>
    <row r="1730" spans="2:11" x14ac:dyDescent="0.3">
      <c r="B1730" s="25">
        <v>10901</v>
      </c>
      <c r="C1730" s="25" t="s">
        <v>121</v>
      </c>
      <c r="D1730" s="26">
        <v>43549</v>
      </c>
      <c r="E1730" s="25">
        <v>71</v>
      </c>
      <c r="F1730" s="33" t="str">
        <f>VLOOKUP(E1730,Products!$A:$I,2,0)</f>
        <v>Flřtemysost</v>
      </c>
      <c r="G1730" s="27">
        <v>21.5</v>
      </c>
      <c r="H1730" s="25">
        <v>30</v>
      </c>
      <c r="I1730" s="33">
        <f t="shared" si="26"/>
        <v>645</v>
      </c>
      <c r="J1730" s="33" t="str">
        <f>VLOOKUP(C1730,Customers!$A:$H,2,0)</f>
        <v>HILARIÓN-Abastos</v>
      </c>
      <c r="K1730" s="33" t="str">
        <f>VLOOKUP(C1730,Customers!$A:$H,6,0)</f>
        <v>Venezuela</v>
      </c>
    </row>
    <row r="1731" spans="2:11" x14ac:dyDescent="0.3">
      <c r="B1731" s="25">
        <v>10902</v>
      </c>
      <c r="C1731" s="25" t="s">
        <v>127</v>
      </c>
      <c r="D1731" s="26">
        <v>43549</v>
      </c>
      <c r="E1731" s="25">
        <v>55</v>
      </c>
      <c r="F1731" s="33" t="str">
        <f>VLOOKUP(E1731,Products!$A:$I,2,0)</f>
        <v>Pâté chinois</v>
      </c>
      <c r="G1731" s="27">
        <v>24</v>
      </c>
      <c r="H1731" s="25">
        <v>30</v>
      </c>
      <c r="I1731" s="33">
        <f t="shared" si="26"/>
        <v>720</v>
      </c>
      <c r="J1731" s="33" t="str">
        <f>VLOOKUP(C1731,Customers!$A:$H,2,0)</f>
        <v>Folk och fä HB</v>
      </c>
      <c r="K1731" s="33" t="str">
        <f>VLOOKUP(C1731,Customers!$A:$H,6,0)</f>
        <v>Sweden</v>
      </c>
    </row>
    <row r="1732" spans="2:11" x14ac:dyDescent="0.3">
      <c r="B1732" s="25">
        <v>10902</v>
      </c>
      <c r="C1732" s="25" t="s">
        <v>127</v>
      </c>
      <c r="D1732" s="26">
        <v>43549</v>
      </c>
      <c r="E1732" s="25">
        <v>62</v>
      </c>
      <c r="F1732" s="33" t="str">
        <f>VLOOKUP(E1732,Products!$A:$I,2,0)</f>
        <v>Tarte au sucre</v>
      </c>
      <c r="G1732" s="27">
        <v>49.3</v>
      </c>
      <c r="H1732" s="25">
        <v>6</v>
      </c>
      <c r="I1732" s="33">
        <f t="shared" si="26"/>
        <v>295.79999999999995</v>
      </c>
      <c r="J1732" s="33" t="str">
        <f>VLOOKUP(C1732,Customers!$A:$H,2,0)</f>
        <v>Folk och fä HB</v>
      </c>
      <c r="K1732" s="33" t="str">
        <f>VLOOKUP(C1732,Customers!$A:$H,6,0)</f>
        <v>Sweden</v>
      </c>
    </row>
    <row r="1733" spans="2:11" x14ac:dyDescent="0.3">
      <c r="B1733" s="25">
        <v>10903</v>
      </c>
      <c r="C1733" s="25" t="s">
        <v>115</v>
      </c>
      <c r="D1733" s="26">
        <v>43550</v>
      </c>
      <c r="E1733" s="25">
        <v>13</v>
      </c>
      <c r="F1733" s="33" t="str">
        <f>VLOOKUP(E1733,Products!$A:$I,2,0)</f>
        <v>Konbu</v>
      </c>
      <c r="G1733" s="27">
        <v>6</v>
      </c>
      <c r="H1733" s="25">
        <v>40</v>
      </c>
      <c r="I1733" s="33">
        <f t="shared" si="26"/>
        <v>240</v>
      </c>
      <c r="J1733" s="33" t="str">
        <f>VLOOKUP(C1733,Customers!$A:$H,2,0)</f>
        <v>Hanari Carnes</v>
      </c>
      <c r="K1733" s="33" t="str">
        <f>VLOOKUP(C1733,Customers!$A:$H,6,0)</f>
        <v>Brazil</v>
      </c>
    </row>
    <row r="1734" spans="2:11" x14ac:dyDescent="0.3">
      <c r="B1734" s="25">
        <v>10903</v>
      </c>
      <c r="C1734" s="25" t="s">
        <v>115</v>
      </c>
      <c r="D1734" s="26">
        <v>43550</v>
      </c>
      <c r="E1734" s="25">
        <v>65</v>
      </c>
      <c r="F1734" s="33" t="str">
        <f>VLOOKUP(E1734,Products!$A:$I,2,0)</f>
        <v>Louisiana Fiery Hot Pepper Sauce</v>
      </c>
      <c r="G1734" s="27">
        <v>21.05</v>
      </c>
      <c r="H1734" s="25">
        <v>21</v>
      </c>
      <c r="I1734" s="33">
        <f t="shared" si="26"/>
        <v>442.05</v>
      </c>
      <c r="J1734" s="33" t="str">
        <f>VLOOKUP(C1734,Customers!$A:$H,2,0)</f>
        <v>Hanari Carnes</v>
      </c>
      <c r="K1734" s="33" t="str">
        <f>VLOOKUP(C1734,Customers!$A:$H,6,0)</f>
        <v>Brazil</v>
      </c>
    </row>
    <row r="1735" spans="2:11" x14ac:dyDescent="0.3">
      <c r="B1735" s="25">
        <v>10903</v>
      </c>
      <c r="C1735" s="25" t="s">
        <v>115</v>
      </c>
      <c r="D1735" s="26">
        <v>43550</v>
      </c>
      <c r="E1735" s="25">
        <v>68</v>
      </c>
      <c r="F1735" s="33" t="str">
        <f>VLOOKUP(E1735,Products!$A:$I,2,0)</f>
        <v>Scottish Longbreads</v>
      </c>
      <c r="G1735" s="27">
        <v>12.5</v>
      </c>
      <c r="H1735" s="25">
        <v>20</v>
      </c>
      <c r="I1735" s="33">
        <f t="shared" si="26"/>
        <v>250</v>
      </c>
      <c r="J1735" s="33" t="str">
        <f>VLOOKUP(C1735,Customers!$A:$H,2,0)</f>
        <v>Hanari Carnes</v>
      </c>
      <c r="K1735" s="33" t="str">
        <f>VLOOKUP(C1735,Customers!$A:$H,6,0)</f>
        <v>Brazil</v>
      </c>
    </row>
    <row r="1736" spans="2:11" x14ac:dyDescent="0.3">
      <c r="B1736" s="25">
        <v>10904</v>
      </c>
      <c r="C1736" s="25" t="s">
        <v>132</v>
      </c>
      <c r="D1736" s="26">
        <v>43550</v>
      </c>
      <c r="E1736" s="25">
        <v>58</v>
      </c>
      <c r="F1736" s="33" t="str">
        <f>VLOOKUP(E1736,Products!$A:$I,2,0)</f>
        <v>Escargots de Bourgogne</v>
      </c>
      <c r="G1736" s="27">
        <v>13.25</v>
      </c>
      <c r="H1736" s="25">
        <v>15</v>
      </c>
      <c r="I1736" s="33">
        <f t="shared" si="26"/>
        <v>198.75</v>
      </c>
      <c r="J1736" s="33" t="str">
        <f>VLOOKUP(C1736,Customers!$A:$H,2,0)</f>
        <v>White Clover Markets</v>
      </c>
      <c r="K1736" s="33" t="str">
        <f>VLOOKUP(C1736,Customers!$A:$H,6,0)</f>
        <v>USA</v>
      </c>
    </row>
    <row r="1737" spans="2:11" x14ac:dyDescent="0.3">
      <c r="B1737" s="25">
        <v>10904</v>
      </c>
      <c r="C1737" s="25" t="s">
        <v>132</v>
      </c>
      <c r="D1737" s="26">
        <v>43550</v>
      </c>
      <c r="E1737" s="25">
        <v>62</v>
      </c>
      <c r="F1737" s="33" t="str">
        <f>VLOOKUP(E1737,Products!$A:$I,2,0)</f>
        <v>Tarte au sucre</v>
      </c>
      <c r="G1737" s="27">
        <v>49.3</v>
      </c>
      <c r="H1737" s="25">
        <v>35</v>
      </c>
      <c r="I1737" s="33">
        <f t="shared" si="26"/>
        <v>1725.5</v>
      </c>
      <c r="J1737" s="33" t="str">
        <f>VLOOKUP(C1737,Customers!$A:$H,2,0)</f>
        <v>White Clover Markets</v>
      </c>
      <c r="K1737" s="33" t="str">
        <f>VLOOKUP(C1737,Customers!$A:$H,6,0)</f>
        <v>USA</v>
      </c>
    </row>
    <row r="1738" spans="2:11" x14ac:dyDescent="0.3">
      <c r="B1738" s="25">
        <v>10905</v>
      </c>
      <c r="C1738" s="25" t="s">
        <v>120</v>
      </c>
      <c r="D1738" s="26">
        <v>43550</v>
      </c>
      <c r="E1738" s="25">
        <v>1</v>
      </c>
      <c r="F1738" s="33" t="str">
        <f>VLOOKUP(E1738,Products!$A:$I,2,0)</f>
        <v>Chai</v>
      </c>
      <c r="G1738" s="27">
        <v>18</v>
      </c>
      <c r="H1738" s="25">
        <v>20</v>
      </c>
      <c r="I1738" s="33">
        <f t="shared" si="26"/>
        <v>360</v>
      </c>
      <c r="J1738" s="33" t="str">
        <f>VLOOKUP(C1738,Customers!$A:$H,2,0)</f>
        <v>Wellington Importadora</v>
      </c>
      <c r="K1738" s="33" t="str">
        <f>VLOOKUP(C1738,Customers!$A:$H,6,0)</f>
        <v>Brazil</v>
      </c>
    </row>
    <row r="1739" spans="2:11" x14ac:dyDescent="0.3">
      <c r="B1739" s="25">
        <v>10906</v>
      </c>
      <c r="C1739" s="25" t="s">
        <v>176</v>
      </c>
      <c r="D1739" s="26">
        <v>43551</v>
      </c>
      <c r="E1739" s="25">
        <v>61</v>
      </c>
      <c r="F1739" s="33" t="str">
        <f>VLOOKUP(E1739,Products!$A:$I,2,0)</f>
        <v>Sirop d'érable</v>
      </c>
      <c r="G1739" s="27">
        <v>28.5</v>
      </c>
      <c r="H1739" s="25">
        <v>15</v>
      </c>
      <c r="I1739" s="33">
        <f t="shared" si="26"/>
        <v>427.5</v>
      </c>
      <c r="J1739" s="33" t="str">
        <f>VLOOKUP(C1739,Customers!$A:$H,2,0)</f>
        <v>Wolski  Zajazd</v>
      </c>
      <c r="K1739" s="33" t="str">
        <f>VLOOKUP(C1739,Customers!$A:$H,6,0)</f>
        <v>Poland</v>
      </c>
    </row>
    <row r="1740" spans="2:11" x14ac:dyDescent="0.3">
      <c r="B1740" s="25">
        <v>10907</v>
      </c>
      <c r="C1740" s="25" t="s">
        <v>200</v>
      </c>
      <c r="D1740" s="26">
        <v>43551</v>
      </c>
      <c r="E1740" s="25">
        <v>75</v>
      </c>
      <c r="F1740" s="33" t="str">
        <f>VLOOKUP(E1740,Products!$A:$I,2,0)</f>
        <v>Rhönbräu Klosterbier</v>
      </c>
      <c r="G1740" s="27">
        <v>7.75</v>
      </c>
      <c r="H1740" s="25">
        <v>14</v>
      </c>
      <c r="I1740" s="33">
        <f t="shared" si="26"/>
        <v>108.5</v>
      </c>
      <c r="J1740" s="33" t="str">
        <f>VLOOKUP(C1740,Customers!$A:$H,2,0)</f>
        <v>Spécialités du monde</v>
      </c>
      <c r="K1740" s="33" t="str">
        <f>VLOOKUP(C1740,Customers!$A:$H,6,0)</f>
        <v>France</v>
      </c>
    </row>
    <row r="1741" spans="2:11" x14ac:dyDescent="0.3">
      <c r="B1741" s="25">
        <v>10908</v>
      </c>
      <c r="C1741" s="25" t="s">
        <v>143</v>
      </c>
      <c r="D1741" s="26">
        <v>43552</v>
      </c>
      <c r="E1741" s="25">
        <v>7</v>
      </c>
      <c r="F1741" s="33" t="str">
        <f>VLOOKUP(E1741,Products!$A:$I,2,0)</f>
        <v>Uncle Bob's Organic Dried Pears</v>
      </c>
      <c r="G1741" s="27">
        <v>30</v>
      </c>
      <c r="H1741" s="25">
        <v>20</v>
      </c>
      <c r="I1741" s="33">
        <f t="shared" si="26"/>
        <v>600</v>
      </c>
      <c r="J1741" s="33" t="str">
        <f>VLOOKUP(C1741,Customers!$A:$H,2,0)</f>
        <v>Reggiani Caseifici</v>
      </c>
      <c r="K1741" s="33" t="str">
        <f>VLOOKUP(C1741,Customers!$A:$H,6,0)</f>
        <v>Italy</v>
      </c>
    </row>
    <row r="1742" spans="2:11" x14ac:dyDescent="0.3">
      <c r="B1742" s="25">
        <v>10908</v>
      </c>
      <c r="C1742" s="25" t="s">
        <v>143</v>
      </c>
      <c r="D1742" s="26">
        <v>43552</v>
      </c>
      <c r="E1742" s="25">
        <v>52</v>
      </c>
      <c r="F1742" s="33" t="str">
        <f>VLOOKUP(E1742,Products!$A:$I,2,0)</f>
        <v>Filo Mix</v>
      </c>
      <c r="G1742" s="27">
        <v>7</v>
      </c>
      <c r="H1742" s="25">
        <v>14</v>
      </c>
      <c r="I1742" s="33">
        <f t="shared" si="26"/>
        <v>98</v>
      </c>
      <c r="J1742" s="33" t="str">
        <f>VLOOKUP(C1742,Customers!$A:$H,2,0)</f>
        <v>Reggiani Caseifici</v>
      </c>
      <c r="K1742" s="33" t="str">
        <f>VLOOKUP(C1742,Customers!$A:$H,6,0)</f>
        <v>Italy</v>
      </c>
    </row>
    <row r="1743" spans="2:11" x14ac:dyDescent="0.3">
      <c r="B1743" s="25">
        <v>10909</v>
      </c>
      <c r="C1743" s="25" t="s">
        <v>178</v>
      </c>
      <c r="D1743" s="26">
        <v>43552</v>
      </c>
      <c r="E1743" s="25">
        <v>7</v>
      </c>
      <c r="F1743" s="33" t="str">
        <f>VLOOKUP(E1743,Products!$A:$I,2,0)</f>
        <v>Uncle Bob's Organic Dried Pears</v>
      </c>
      <c r="G1743" s="27">
        <v>30</v>
      </c>
      <c r="H1743" s="25">
        <v>12</v>
      </c>
      <c r="I1743" s="33">
        <f t="shared" si="26"/>
        <v>360</v>
      </c>
      <c r="J1743" s="33" t="str">
        <f>VLOOKUP(C1743,Customers!$A:$H,2,0)</f>
        <v>Santé Gourmet</v>
      </c>
      <c r="K1743" s="33" t="str">
        <f>VLOOKUP(C1743,Customers!$A:$H,6,0)</f>
        <v>Norway</v>
      </c>
    </row>
    <row r="1744" spans="2:11" x14ac:dyDescent="0.3">
      <c r="B1744" s="25">
        <v>10909</v>
      </c>
      <c r="C1744" s="25" t="s">
        <v>178</v>
      </c>
      <c r="D1744" s="26">
        <v>43552</v>
      </c>
      <c r="E1744" s="25">
        <v>16</v>
      </c>
      <c r="F1744" s="33" t="str">
        <f>VLOOKUP(E1744,Products!$A:$I,2,0)</f>
        <v>Pavlova</v>
      </c>
      <c r="G1744" s="27">
        <v>17.45</v>
      </c>
      <c r="H1744" s="25">
        <v>15</v>
      </c>
      <c r="I1744" s="33">
        <f t="shared" si="26"/>
        <v>261.75</v>
      </c>
      <c r="J1744" s="33" t="str">
        <f>VLOOKUP(C1744,Customers!$A:$H,2,0)</f>
        <v>Santé Gourmet</v>
      </c>
      <c r="K1744" s="33" t="str">
        <f>VLOOKUP(C1744,Customers!$A:$H,6,0)</f>
        <v>Norway</v>
      </c>
    </row>
    <row r="1745" spans="2:11" x14ac:dyDescent="0.3">
      <c r="B1745" s="25">
        <v>10909</v>
      </c>
      <c r="C1745" s="25" t="s">
        <v>178</v>
      </c>
      <c r="D1745" s="26">
        <v>43552</v>
      </c>
      <c r="E1745" s="25">
        <v>41</v>
      </c>
      <c r="F1745" s="33" t="str">
        <f>VLOOKUP(E1745,Products!$A:$I,2,0)</f>
        <v>Jack's New England Clam Chowder</v>
      </c>
      <c r="G1745" s="27">
        <v>9.65</v>
      </c>
      <c r="H1745" s="25">
        <v>5</v>
      </c>
      <c r="I1745" s="33">
        <f t="shared" si="26"/>
        <v>48.25</v>
      </c>
      <c r="J1745" s="33" t="str">
        <f>VLOOKUP(C1745,Customers!$A:$H,2,0)</f>
        <v>Santé Gourmet</v>
      </c>
      <c r="K1745" s="33" t="str">
        <f>VLOOKUP(C1745,Customers!$A:$H,6,0)</f>
        <v>Norway</v>
      </c>
    </row>
    <row r="1746" spans="2:11" x14ac:dyDescent="0.3">
      <c r="B1746" s="25">
        <v>10910</v>
      </c>
      <c r="C1746" s="25" t="s">
        <v>196</v>
      </c>
      <c r="D1746" s="26">
        <v>43552</v>
      </c>
      <c r="E1746" s="25">
        <v>19</v>
      </c>
      <c r="F1746" s="33" t="str">
        <f>VLOOKUP(E1746,Products!$A:$I,2,0)</f>
        <v>Teatime Chocolate Biscuits</v>
      </c>
      <c r="G1746" s="27">
        <v>9.1999999999999993</v>
      </c>
      <c r="H1746" s="25">
        <v>12</v>
      </c>
      <c r="I1746" s="33">
        <f t="shared" si="26"/>
        <v>110.39999999999999</v>
      </c>
      <c r="J1746" s="33" t="str">
        <f>VLOOKUP(C1746,Customers!$A:$H,2,0)</f>
        <v>Wilman Kala</v>
      </c>
      <c r="K1746" s="33" t="str">
        <f>VLOOKUP(C1746,Customers!$A:$H,6,0)</f>
        <v>Finland</v>
      </c>
    </row>
    <row r="1747" spans="2:11" x14ac:dyDescent="0.3">
      <c r="B1747" s="25">
        <v>10910</v>
      </c>
      <c r="C1747" s="25" t="s">
        <v>196</v>
      </c>
      <c r="D1747" s="26">
        <v>43552</v>
      </c>
      <c r="E1747" s="25">
        <v>49</v>
      </c>
      <c r="F1747" s="33" t="str">
        <f>VLOOKUP(E1747,Products!$A:$I,2,0)</f>
        <v>Maxilaku</v>
      </c>
      <c r="G1747" s="27">
        <v>20</v>
      </c>
      <c r="H1747" s="25">
        <v>10</v>
      </c>
      <c r="I1747" s="33">
        <f t="shared" si="26"/>
        <v>200</v>
      </c>
      <c r="J1747" s="33" t="str">
        <f>VLOOKUP(C1747,Customers!$A:$H,2,0)</f>
        <v>Wilman Kala</v>
      </c>
      <c r="K1747" s="33" t="str">
        <f>VLOOKUP(C1747,Customers!$A:$H,6,0)</f>
        <v>Finland</v>
      </c>
    </row>
    <row r="1748" spans="2:11" x14ac:dyDescent="0.3">
      <c r="B1748" s="25">
        <v>10910</v>
      </c>
      <c r="C1748" s="25" t="s">
        <v>196</v>
      </c>
      <c r="D1748" s="26">
        <v>43552</v>
      </c>
      <c r="E1748" s="25">
        <v>61</v>
      </c>
      <c r="F1748" s="33" t="str">
        <f>VLOOKUP(E1748,Products!$A:$I,2,0)</f>
        <v>Sirop d'érable</v>
      </c>
      <c r="G1748" s="27">
        <v>28.5</v>
      </c>
      <c r="H1748" s="25">
        <v>5</v>
      </c>
      <c r="I1748" s="33">
        <f t="shared" si="26"/>
        <v>142.5</v>
      </c>
      <c r="J1748" s="33" t="str">
        <f>VLOOKUP(C1748,Customers!$A:$H,2,0)</f>
        <v>Wilman Kala</v>
      </c>
      <c r="K1748" s="33" t="str">
        <f>VLOOKUP(C1748,Customers!$A:$H,6,0)</f>
        <v>Finland</v>
      </c>
    </row>
    <row r="1749" spans="2:11" x14ac:dyDescent="0.3">
      <c r="B1749" s="25">
        <v>10911</v>
      </c>
      <c r="C1749" s="25" t="s">
        <v>149</v>
      </c>
      <c r="D1749" s="26">
        <v>43552</v>
      </c>
      <c r="E1749" s="25">
        <v>1</v>
      </c>
      <c r="F1749" s="33" t="str">
        <f>VLOOKUP(E1749,Products!$A:$I,2,0)</f>
        <v>Chai</v>
      </c>
      <c r="G1749" s="27">
        <v>18</v>
      </c>
      <c r="H1749" s="25">
        <v>10</v>
      </c>
      <c r="I1749" s="33">
        <f t="shared" si="26"/>
        <v>180</v>
      </c>
      <c r="J1749" s="33" t="str">
        <f>VLOOKUP(C1749,Customers!$A:$H,2,0)</f>
        <v>Godos Cocina Típica</v>
      </c>
      <c r="K1749" s="33" t="str">
        <f>VLOOKUP(C1749,Customers!$A:$H,6,0)</f>
        <v>Spain</v>
      </c>
    </row>
    <row r="1750" spans="2:11" x14ac:dyDescent="0.3">
      <c r="B1750" s="25">
        <v>10911</v>
      </c>
      <c r="C1750" s="25" t="s">
        <v>149</v>
      </c>
      <c r="D1750" s="26">
        <v>43552</v>
      </c>
      <c r="E1750" s="25">
        <v>17</v>
      </c>
      <c r="F1750" s="33" t="str">
        <f>VLOOKUP(E1750,Products!$A:$I,2,0)</f>
        <v>Alice Mutton</v>
      </c>
      <c r="G1750" s="27">
        <v>39</v>
      </c>
      <c r="H1750" s="25">
        <v>12</v>
      </c>
      <c r="I1750" s="33">
        <f t="shared" si="26"/>
        <v>468</v>
      </c>
      <c r="J1750" s="33" t="str">
        <f>VLOOKUP(C1750,Customers!$A:$H,2,0)</f>
        <v>Godos Cocina Típica</v>
      </c>
      <c r="K1750" s="33" t="str">
        <f>VLOOKUP(C1750,Customers!$A:$H,6,0)</f>
        <v>Spain</v>
      </c>
    </row>
    <row r="1751" spans="2:11" x14ac:dyDescent="0.3">
      <c r="B1751" s="25">
        <v>10911</v>
      </c>
      <c r="C1751" s="25" t="s">
        <v>149</v>
      </c>
      <c r="D1751" s="26">
        <v>43552</v>
      </c>
      <c r="E1751" s="25">
        <v>67</v>
      </c>
      <c r="F1751" s="33" t="str">
        <f>VLOOKUP(E1751,Products!$A:$I,2,0)</f>
        <v>Laughing Lumberjack Lager</v>
      </c>
      <c r="G1751" s="27">
        <v>14</v>
      </c>
      <c r="H1751" s="25">
        <v>15</v>
      </c>
      <c r="I1751" s="33">
        <f t="shared" si="26"/>
        <v>210</v>
      </c>
      <c r="J1751" s="33" t="str">
        <f>VLOOKUP(C1751,Customers!$A:$H,2,0)</f>
        <v>Godos Cocina Típica</v>
      </c>
      <c r="K1751" s="33" t="str">
        <f>VLOOKUP(C1751,Customers!$A:$H,6,0)</f>
        <v>Spain</v>
      </c>
    </row>
    <row r="1752" spans="2:11" x14ac:dyDescent="0.3">
      <c r="B1752" s="25">
        <v>10912</v>
      </c>
      <c r="C1752" s="25" t="s">
        <v>147</v>
      </c>
      <c r="D1752" s="26">
        <v>43552</v>
      </c>
      <c r="E1752" s="25">
        <v>11</v>
      </c>
      <c r="F1752" s="33" t="str">
        <f>VLOOKUP(E1752,Products!$A:$I,2,0)</f>
        <v>Queso Cabrales</v>
      </c>
      <c r="G1752" s="27">
        <v>21</v>
      </c>
      <c r="H1752" s="25">
        <v>40</v>
      </c>
      <c r="I1752" s="33">
        <f t="shared" si="26"/>
        <v>840</v>
      </c>
      <c r="J1752" s="33" t="str">
        <f>VLOOKUP(C1752,Customers!$A:$H,2,0)</f>
        <v>Hungry Owl All-Night Grocers</v>
      </c>
      <c r="K1752" s="33" t="str">
        <f>VLOOKUP(C1752,Customers!$A:$H,6,0)</f>
        <v>Ireland</v>
      </c>
    </row>
    <row r="1753" spans="2:11" x14ac:dyDescent="0.3">
      <c r="B1753" s="25">
        <v>10912</v>
      </c>
      <c r="C1753" s="25" t="s">
        <v>147</v>
      </c>
      <c r="D1753" s="26">
        <v>43552</v>
      </c>
      <c r="E1753" s="25">
        <v>29</v>
      </c>
      <c r="F1753" s="33" t="str">
        <f>VLOOKUP(E1753,Products!$A:$I,2,0)</f>
        <v>Thüringer Rostbratwurst</v>
      </c>
      <c r="G1753" s="27">
        <v>123.79</v>
      </c>
      <c r="H1753" s="25">
        <v>60</v>
      </c>
      <c r="I1753" s="33">
        <f t="shared" si="26"/>
        <v>7427.4000000000005</v>
      </c>
      <c r="J1753" s="33" t="str">
        <f>VLOOKUP(C1753,Customers!$A:$H,2,0)</f>
        <v>Hungry Owl All-Night Grocers</v>
      </c>
      <c r="K1753" s="33" t="str">
        <f>VLOOKUP(C1753,Customers!$A:$H,6,0)</f>
        <v>Ireland</v>
      </c>
    </row>
    <row r="1754" spans="2:11" x14ac:dyDescent="0.3">
      <c r="B1754" s="25">
        <v>10913</v>
      </c>
      <c r="C1754" s="25" t="s">
        <v>175</v>
      </c>
      <c r="D1754" s="26">
        <v>43552</v>
      </c>
      <c r="E1754" s="25">
        <v>4</v>
      </c>
      <c r="F1754" s="33" t="str">
        <f>VLOOKUP(E1754,Products!$A:$I,2,0)</f>
        <v>Chef Anton's Cajun Seasoning</v>
      </c>
      <c r="G1754" s="27">
        <v>22</v>
      </c>
      <c r="H1754" s="25">
        <v>30</v>
      </c>
      <c r="I1754" s="33">
        <f t="shared" si="26"/>
        <v>660</v>
      </c>
      <c r="J1754" s="33" t="str">
        <f>VLOOKUP(C1754,Customers!$A:$H,2,0)</f>
        <v>Queen Cozinha</v>
      </c>
      <c r="K1754" s="33" t="str">
        <f>VLOOKUP(C1754,Customers!$A:$H,6,0)</f>
        <v>Brazil</v>
      </c>
    </row>
    <row r="1755" spans="2:11" x14ac:dyDescent="0.3">
      <c r="B1755" s="25">
        <v>10913</v>
      </c>
      <c r="C1755" s="25" t="s">
        <v>175</v>
      </c>
      <c r="D1755" s="26">
        <v>43552</v>
      </c>
      <c r="E1755" s="25">
        <v>33</v>
      </c>
      <c r="F1755" s="33" t="str">
        <f>VLOOKUP(E1755,Products!$A:$I,2,0)</f>
        <v>Geitost</v>
      </c>
      <c r="G1755" s="27">
        <v>2.5</v>
      </c>
      <c r="H1755" s="25">
        <v>40</v>
      </c>
      <c r="I1755" s="33">
        <f t="shared" ref="I1755:I1818" si="27">G1755*H1755</f>
        <v>100</v>
      </c>
      <c r="J1755" s="33" t="str">
        <f>VLOOKUP(C1755,Customers!$A:$H,2,0)</f>
        <v>Queen Cozinha</v>
      </c>
      <c r="K1755" s="33" t="str">
        <f>VLOOKUP(C1755,Customers!$A:$H,6,0)</f>
        <v>Brazil</v>
      </c>
    </row>
    <row r="1756" spans="2:11" x14ac:dyDescent="0.3">
      <c r="B1756" s="25">
        <v>10913</v>
      </c>
      <c r="C1756" s="25" t="s">
        <v>175</v>
      </c>
      <c r="D1756" s="26">
        <v>43552</v>
      </c>
      <c r="E1756" s="25">
        <v>58</v>
      </c>
      <c r="F1756" s="33" t="str">
        <f>VLOOKUP(E1756,Products!$A:$I,2,0)</f>
        <v>Escargots de Bourgogne</v>
      </c>
      <c r="G1756" s="27">
        <v>13.25</v>
      </c>
      <c r="H1756" s="25">
        <v>15</v>
      </c>
      <c r="I1756" s="33">
        <f t="shared" si="27"/>
        <v>198.75</v>
      </c>
      <c r="J1756" s="33" t="str">
        <f>VLOOKUP(C1756,Customers!$A:$H,2,0)</f>
        <v>Queen Cozinha</v>
      </c>
      <c r="K1756" s="33" t="str">
        <f>VLOOKUP(C1756,Customers!$A:$H,6,0)</f>
        <v>Brazil</v>
      </c>
    </row>
    <row r="1757" spans="2:11" x14ac:dyDescent="0.3">
      <c r="B1757" s="25">
        <v>10914</v>
      </c>
      <c r="C1757" s="25" t="s">
        <v>175</v>
      </c>
      <c r="D1757" s="26">
        <v>43553</v>
      </c>
      <c r="E1757" s="25">
        <v>71</v>
      </c>
      <c r="F1757" s="33" t="str">
        <f>VLOOKUP(E1757,Products!$A:$I,2,0)</f>
        <v>Flřtemysost</v>
      </c>
      <c r="G1757" s="27">
        <v>21.5</v>
      </c>
      <c r="H1757" s="25">
        <v>25</v>
      </c>
      <c r="I1757" s="33">
        <f t="shared" si="27"/>
        <v>537.5</v>
      </c>
      <c r="J1757" s="33" t="str">
        <f>VLOOKUP(C1757,Customers!$A:$H,2,0)</f>
        <v>Queen Cozinha</v>
      </c>
      <c r="K1757" s="33" t="str">
        <f>VLOOKUP(C1757,Customers!$A:$H,6,0)</f>
        <v>Brazil</v>
      </c>
    </row>
    <row r="1758" spans="2:11" x14ac:dyDescent="0.3">
      <c r="B1758" s="25">
        <v>10915</v>
      </c>
      <c r="C1758" s="25" t="s">
        <v>136</v>
      </c>
      <c r="D1758" s="26">
        <v>43553</v>
      </c>
      <c r="E1758" s="25">
        <v>17</v>
      </c>
      <c r="F1758" s="33" t="str">
        <f>VLOOKUP(E1758,Products!$A:$I,2,0)</f>
        <v>Alice Mutton</v>
      </c>
      <c r="G1758" s="27">
        <v>39</v>
      </c>
      <c r="H1758" s="25">
        <v>10</v>
      </c>
      <c r="I1758" s="33">
        <f t="shared" si="27"/>
        <v>390</v>
      </c>
      <c r="J1758" s="33" t="str">
        <f>VLOOKUP(C1758,Customers!$A:$H,2,0)</f>
        <v>Tortuga Restaurante</v>
      </c>
      <c r="K1758" s="33" t="str">
        <f>VLOOKUP(C1758,Customers!$A:$H,6,0)</f>
        <v>Mexico</v>
      </c>
    </row>
    <row r="1759" spans="2:11" x14ac:dyDescent="0.3">
      <c r="B1759" s="25">
        <v>10915</v>
      </c>
      <c r="C1759" s="25" t="s">
        <v>136</v>
      </c>
      <c r="D1759" s="26">
        <v>43553</v>
      </c>
      <c r="E1759" s="25">
        <v>33</v>
      </c>
      <c r="F1759" s="33" t="str">
        <f>VLOOKUP(E1759,Products!$A:$I,2,0)</f>
        <v>Geitost</v>
      </c>
      <c r="G1759" s="27">
        <v>2.5</v>
      </c>
      <c r="H1759" s="25">
        <v>30</v>
      </c>
      <c r="I1759" s="33">
        <f t="shared" si="27"/>
        <v>75</v>
      </c>
      <c r="J1759" s="33" t="str">
        <f>VLOOKUP(C1759,Customers!$A:$H,2,0)</f>
        <v>Tortuga Restaurante</v>
      </c>
      <c r="K1759" s="33" t="str">
        <f>VLOOKUP(C1759,Customers!$A:$H,6,0)</f>
        <v>Mexico</v>
      </c>
    </row>
    <row r="1760" spans="2:11" x14ac:dyDescent="0.3">
      <c r="B1760" s="25">
        <v>10915</v>
      </c>
      <c r="C1760" s="25" t="s">
        <v>136</v>
      </c>
      <c r="D1760" s="26">
        <v>43553</v>
      </c>
      <c r="E1760" s="25">
        <v>54</v>
      </c>
      <c r="F1760" s="33" t="str">
        <f>VLOOKUP(E1760,Products!$A:$I,2,0)</f>
        <v>Tourtičre</v>
      </c>
      <c r="G1760" s="27">
        <v>7.45</v>
      </c>
      <c r="H1760" s="25">
        <v>10</v>
      </c>
      <c r="I1760" s="33">
        <f t="shared" si="27"/>
        <v>74.5</v>
      </c>
      <c r="J1760" s="33" t="str">
        <f>VLOOKUP(C1760,Customers!$A:$H,2,0)</f>
        <v>Tortuga Restaurante</v>
      </c>
      <c r="K1760" s="33" t="str">
        <f>VLOOKUP(C1760,Customers!$A:$H,6,0)</f>
        <v>Mexico</v>
      </c>
    </row>
    <row r="1761" spans="2:11" x14ac:dyDescent="0.3">
      <c r="B1761" s="25">
        <v>10916</v>
      </c>
      <c r="C1761" s="25" t="s">
        <v>186</v>
      </c>
      <c r="D1761" s="26">
        <v>43553</v>
      </c>
      <c r="E1761" s="25">
        <v>16</v>
      </c>
      <c r="F1761" s="33" t="str">
        <f>VLOOKUP(E1761,Products!$A:$I,2,0)</f>
        <v>Pavlova</v>
      </c>
      <c r="G1761" s="27">
        <v>17.45</v>
      </c>
      <c r="H1761" s="25">
        <v>6</v>
      </c>
      <c r="I1761" s="33">
        <f t="shared" si="27"/>
        <v>104.69999999999999</v>
      </c>
      <c r="J1761" s="33" t="str">
        <f>VLOOKUP(C1761,Customers!$A:$H,2,0)</f>
        <v>Rancho grande</v>
      </c>
      <c r="K1761" s="33" t="str">
        <f>VLOOKUP(C1761,Customers!$A:$H,6,0)</f>
        <v>Argentina</v>
      </c>
    </row>
    <row r="1762" spans="2:11" x14ac:dyDescent="0.3">
      <c r="B1762" s="25">
        <v>10916</v>
      </c>
      <c r="C1762" s="25" t="s">
        <v>186</v>
      </c>
      <c r="D1762" s="26">
        <v>43553</v>
      </c>
      <c r="E1762" s="25">
        <v>32</v>
      </c>
      <c r="F1762" s="33" t="str">
        <f>VLOOKUP(E1762,Products!$A:$I,2,0)</f>
        <v>Mascarpone Fabioli</v>
      </c>
      <c r="G1762" s="27">
        <v>32</v>
      </c>
      <c r="H1762" s="25">
        <v>6</v>
      </c>
      <c r="I1762" s="33">
        <f t="shared" si="27"/>
        <v>192</v>
      </c>
      <c r="J1762" s="33" t="str">
        <f>VLOOKUP(C1762,Customers!$A:$H,2,0)</f>
        <v>Rancho grande</v>
      </c>
      <c r="K1762" s="33" t="str">
        <f>VLOOKUP(C1762,Customers!$A:$H,6,0)</f>
        <v>Argentina</v>
      </c>
    </row>
    <row r="1763" spans="2:11" x14ac:dyDescent="0.3">
      <c r="B1763" s="25">
        <v>10916</v>
      </c>
      <c r="C1763" s="25" t="s">
        <v>186</v>
      </c>
      <c r="D1763" s="26">
        <v>43553</v>
      </c>
      <c r="E1763" s="25">
        <v>57</v>
      </c>
      <c r="F1763" s="33" t="str">
        <f>VLOOKUP(E1763,Products!$A:$I,2,0)</f>
        <v>Ravioli Angelo</v>
      </c>
      <c r="G1763" s="27">
        <v>19.5</v>
      </c>
      <c r="H1763" s="25">
        <v>20</v>
      </c>
      <c r="I1763" s="33">
        <f t="shared" si="27"/>
        <v>390</v>
      </c>
      <c r="J1763" s="33" t="str">
        <f>VLOOKUP(C1763,Customers!$A:$H,2,0)</f>
        <v>Rancho grande</v>
      </c>
      <c r="K1763" s="33" t="str">
        <f>VLOOKUP(C1763,Customers!$A:$H,6,0)</f>
        <v>Argentina</v>
      </c>
    </row>
    <row r="1764" spans="2:11" x14ac:dyDescent="0.3">
      <c r="B1764" s="25">
        <v>10917</v>
      </c>
      <c r="C1764" s="25" t="s">
        <v>140</v>
      </c>
      <c r="D1764" s="26">
        <v>43556</v>
      </c>
      <c r="E1764" s="25">
        <v>30</v>
      </c>
      <c r="F1764" s="33" t="str">
        <f>VLOOKUP(E1764,Products!$A:$I,2,0)</f>
        <v>Nord-Ost Matjeshering</v>
      </c>
      <c r="G1764" s="27">
        <v>25.89</v>
      </c>
      <c r="H1764" s="25">
        <v>1</v>
      </c>
      <c r="I1764" s="33">
        <f t="shared" si="27"/>
        <v>25.89</v>
      </c>
      <c r="J1764" s="33" t="str">
        <f>VLOOKUP(C1764,Customers!$A:$H,2,0)</f>
        <v>Romero y tomillo</v>
      </c>
      <c r="K1764" s="33" t="str">
        <f>VLOOKUP(C1764,Customers!$A:$H,6,0)</f>
        <v>Spain</v>
      </c>
    </row>
    <row r="1765" spans="2:11" x14ac:dyDescent="0.3">
      <c r="B1765" s="25">
        <v>10917</v>
      </c>
      <c r="C1765" s="25" t="s">
        <v>140</v>
      </c>
      <c r="D1765" s="26">
        <v>43556</v>
      </c>
      <c r="E1765" s="25">
        <v>60</v>
      </c>
      <c r="F1765" s="33" t="str">
        <f>VLOOKUP(E1765,Products!$A:$I,2,0)</f>
        <v>Camembert Pierrot</v>
      </c>
      <c r="G1765" s="27">
        <v>34</v>
      </c>
      <c r="H1765" s="25">
        <v>10</v>
      </c>
      <c r="I1765" s="33">
        <f t="shared" si="27"/>
        <v>340</v>
      </c>
      <c r="J1765" s="33" t="str">
        <f>VLOOKUP(C1765,Customers!$A:$H,2,0)</f>
        <v>Romero y tomillo</v>
      </c>
      <c r="K1765" s="33" t="str">
        <f>VLOOKUP(C1765,Customers!$A:$H,6,0)</f>
        <v>Spain</v>
      </c>
    </row>
    <row r="1766" spans="2:11" x14ac:dyDescent="0.3">
      <c r="B1766" s="25">
        <v>10918</v>
      </c>
      <c r="C1766" s="25" t="s">
        <v>179</v>
      </c>
      <c r="D1766" s="26">
        <v>43556</v>
      </c>
      <c r="E1766" s="25">
        <v>1</v>
      </c>
      <c r="F1766" s="33" t="str">
        <f>VLOOKUP(E1766,Products!$A:$I,2,0)</f>
        <v>Chai</v>
      </c>
      <c r="G1766" s="27">
        <v>18</v>
      </c>
      <c r="H1766" s="25">
        <v>60</v>
      </c>
      <c r="I1766" s="33">
        <f t="shared" si="27"/>
        <v>1080</v>
      </c>
      <c r="J1766" s="33" t="str">
        <f>VLOOKUP(C1766,Customers!$A:$H,2,0)</f>
        <v>Bottom-Dollar Markets</v>
      </c>
      <c r="K1766" s="33" t="str">
        <f>VLOOKUP(C1766,Customers!$A:$H,6,0)</f>
        <v>Canada</v>
      </c>
    </row>
    <row r="1767" spans="2:11" x14ac:dyDescent="0.3">
      <c r="B1767" s="25">
        <v>10918</v>
      </c>
      <c r="C1767" s="25" t="s">
        <v>179</v>
      </c>
      <c r="D1767" s="26">
        <v>43556</v>
      </c>
      <c r="E1767" s="25">
        <v>60</v>
      </c>
      <c r="F1767" s="33" t="str">
        <f>VLOOKUP(E1767,Products!$A:$I,2,0)</f>
        <v>Camembert Pierrot</v>
      </c>
      <c r="G1767" s="27">
        <v>34</v>
      </c>
      <c r="H1767" s="25">
        <v>25</v>
      </c>
      <c r="I1767" s="33">
        <f t="shared" si="27"/>
        <v>850</v>
      </c>
      <c r="J1767" s="33" t="str">
        <f>VLOOKUP(C1767,Customers!$A:$H,2,0)</f>
        <v>Bottom-Dollar Markets</v>
      </c>
      <c r="K1767" s="33" t="str">
        <f>VLOOKUP(C1767,Customers!$A:$H,6,0)</f>
        <v>Canada</v>
      </c>
    </row>
    <row r="1768" spans="2:11" x14ac:dyDescent="0.3">
      <c r="B1768" s="25">
        <v>10919</v>
      </c>
      <c r="C1768" s="25" t="s">
        <v>180</v>
      </c>
      <c r="D1768" s="26">
        <v>43556</v>
      </c>
      <c r="E1768" s="25">
        <v>16</v>
      </c>
      <c r="F1768" s="33" t="str">
        <f>VLOOKUP(E1768,Products!$A:$I,2,0)</f>
        <v>Pavlova</v>
      </c>
      <c r="G1768" s="27">
        <v>17.45</v>
      </c>
      <c r="H1768" s="25">
        <v>24</v>
      </c>
      <c r="I1768" s="33">
        <f t="shared" si="27"/>
        <v>418.79999999999995</v>
      </c>
      <c r="J1768" s="33" t="str">
        <f>VLOOKUP(C1768,Customers!$A:$H,2,0)</f>
        <v>LINO-Delicateses</v>
      </c>
      <c r="K1768" s="33" t="str">
        <f>VLOOKUP(C1768,Customers!$A:$H,6,0)</f>
        <v>Venezuela</v>
      </c>
    </row>
    <row r="1769" spans="2:11" x14ac:dyDescent="0.3">
      <c r="B1769" s="25">
        <v>10919</v>
      </c>
      <c r="C1769" s="25" t="s">
        <v>180</v>
      </c>
      <c r="D1769" s="26">
        <v>43556</v>
      </c>
      <c r="E1769" s="25">
        <v>25</v>
      </c>
      <c r="F1769" s="33" t="str">
        <f>VLOOKUP(E1769,Products!$A:$I,2,0)</f>
        <v>NuNuCa Nuß-Nougat-Creme</v>
      </c>
      <c r="G1769" s="27">
        <v>14</v>
      </c>
      <c r="H1769" s="25">
        <v>24</v>
      </c>
      <c r="I1769" s="33">
        <f t="shared" si="27"/>
        <v>336</v>
      </c>
      <c r="J1769" s="33" t="str">
        <f>VLOOKUP(C1769,Customers!$A:$H,2,0)</f>
        <v>LINO-Delicateses</v>
      </c>
      <c r="K1769" s="33" t="str">
        <f>VLOOKUP(C1769,Customers!$A:$H,6,0)</f>
        <v>Venezuela</v>
      </c>
    </row>
    <row r="1770" spans="2:11" x14ac:dyDescent="0.3">
      <c r="B1770" s="25">
        <v>10919</v>
      </c>
      <c r="C1770" s="25" t="s">
        <v>180</v>
      </c>
      <c r="D1770" s="26">
        <v>43556</v>
      </c>
      <c r="E1770" s="25">
        <v>40</v>
      </c>
      <c r="F1770" s="33" t="str">
        <f>VLOOKUP(E1770,Products!$A:$I,2,0)</f>
        <v>Boston Crab Meat</v>
      </c>
      <c r="G1770" s="27">
        <v>18.399999999999999</v>
      </c>
      <c r="H1770" s="25">
        <v>20</v>
      </c>
      <c r="I1770" s="33">
        <f t="shared" si="27"/>
        <v>368</v>
      </c>
      <c r="J1770" s="33" t="str">
        <f>VLOOKUP(C1770,Customers!$A:$H,2,0)</f>
        <v>LINO-Delicateses</v>
      </c>
      <c r="K1770" s="33" t="str">
        <f>VLOOKUP(C1770,Customers!$A:$H,6,0)</f>
        <v>Venezuela</v>
      </c>
    </row>
    <row r="1771" spans="2:11" x14ac:dyDescent="0.3">
      <c r="B1771" s="25">
        <v>10920</v>
      </c>
      <c r="C1771" s="25" t="s">
        <v>168</v>
      </c>
      <c r="D1771" s="26">
        <v>43557</v>
      </c>
      <c r="E1771" s="25">
        <v>50</v>
      </c>
      <c r="F1771" s="33" t="str">
        <f>VLOOKUP(E1771,Products!$A:$I,2,0)</f>
        <v>Valkoinen suklaa</v>
      </c>
      <c r="G1771" s="27">
        <v>16.25</v>
      </c>
      <c r="H1771" s="25">
        <v>24</v>
      </c>
      <c r="I1771" s="33">
        <f t="shared" si="27"/>
        <v>390</v>
      </c>
      <c r="J1771" s="33" t="str">
        <f>VLOOKUP(C1771,Customers!$A:$H,2,0)</f>
        <v>Around the Horn</v>
      </c>
      <c r="K1771" s="33" t="str">
        <f>VLOOKUP(C1771,Customers!$A:$H,6,0)</f>
        <v>UK</v>
      </c>
    </row>
    <row r="1772" spans="2:11" x14ac:dyDescent="0.3">
      <c r="B1772" s="25">
        <v>10921</v>
      </c>
      <c r="C1772" s="25" t="s">
        <v>174</v>
      </c>
      <c r="D1772" s="26">
        <v>43557</v>
      </c>
      <c r="E1772" s="25">
        <v>35</v>
      </c>
      <c r="F1772" s="33" t="str">
        <f>VLOOKUP(E1772,Products!$A:$I,2,0)</f>
        <v>Steeleye Stout</v>
      </c>
      <c r="G1772" s="27">
        <v>18</v>
      </c>
      <c r="H1772" s="25">
        <v>10</v>
      </c>
      <c r="I1772" s="33">
        <f t="shared" si="27"/>
        <v>180</v>
      </c>
      <c r="J1772" s="33" t="str">
        <f>VLOOKUP(C1772,Customers!$A:$H,2,0)</f>
        <v>Vaffeljernet</v>
      </c>
      <c r="K1772" s="33" t="str">
        <f>VLOOKUP(C1772,Customers!$A:$H,6,0)</f>
        <v>Denmark</v>
      </c>
    </row>
    <row r="1773" spans="2:11" x14ac:dyDescent="0.3">
      <c r="B1773" s="25">
        <v>10921</v>
      </c>
      <c r="C1773" s="25" t="s">
        <v>174</v>
      </c>
      <c r="D1773" s="26">
        <v>43557</v>
      </c>
      <c r="E1773" s="25">
        <v>63</v>
      </c>
      <c r="F1773" s="33" t="str">
        <f>VLOOKUP(E1773,Products!$A:$I,2,0)</f>
        <v>Vegie-spread</v>
      </c>
      <c r="G1773" s="27">
        <v>43.9</v>
      </c>
      <c r="H1773" s="25">
        <v>40</v>
      </c>
      <c r="I1773" s="33">
        <f t="shared" si="27"/>
        <v>1756</v>
      </c>
      <c r="J1773" s="33" t="str">
        <f>VLOOKUP(C1773,Customers!$A:$H,2,0)</f>
        <v>Vaffeljernet</v>
      </c>
      <c r="K1773" s="33" t="str">
        <f>VLOOKUP(C1773,Customers!$A:$H,6,0)</f>
        <v>Denmark</v>
      </c>
    </row>
    <row r="1774" spans="2:11" x14ac:dyDescent="0.3">
      <c r="B1774" s="25">
        <v>10922</v>
      </c>
      <c r="C1774" s="25" t="s">
        <v>115</v>
      </c>
      <c r="D1774" s="26">
        <v>43557</v>
      </c>
      <c r="E1774" s="25">
        <v>17</v>
      </c>
      <c r="F1774" s="33" t="str">
        <f>VLOOKUP(E1774,Products!$A:$I,2,0)</f>
        <v>Alice Mutton</v>
      </c>
      <c r="G1774" s="27">
        <v>39</v>
      </c>
      <c r="H1774" s="25">
        <v>15</v>
      </c>
      <c r="I1774" s="33">
        <f t="shared" si="27"/>
        <v>585</v>
      </c>
      <c r="J1774" s="33" t="str">
        <f>VLOOKUP(C1774,Customers!$A:$H,2,0)</f>
        <v>Hanari Carnes</v>
      </c>
      <c r="K1774" s="33" t="str">
        <f>VLOOKUP(C1774,Customers!$A:$H,6,0)</f>
        <v>Brazil</v>
      </c>
    </row>
    <row r="1775" spans="2:11" x14ac:dyDescent="0.3">
      <c r="B1775" s="25">
        <v>10922</v>
      </c>
      <c r="C1775" s="25" t="s">
        <v>115</v>
      </c>
      <c r="D1775" s="26">
        <v>43557</v>
      </c>
      <c r="E1775" s="25">
        <v>24</v>
      </c>
      <c r="F1775" s="33" t="str">
        <f>VLOOKUP(E1775,Products!$A:$I,2,0)</f>
        <v>Guaraná Fantástica</v>
      </c>
      <c r="G1775" s="27">
        <v>4.5</v>
      </c>
      <c r="H1775" s="25">
        <v>35</v>
      </c>
      <c r="I1775" s="33">
        <f t="shared" si="27"/>
        <v>157.5</v>
      </c>
      <c r="J1775" s="33" t="str">
        <f>VLOOKUP(C1775,Customers!$A:$H,2,0)</f>
        <v>Hanari Carnes</v>
      </c>
      <c r="K1775" s="33" t="str">
        <f>VLOOKUP(C1775,Customers!$A:$H,6,0)</f>
        <v>Brazil</v>
      </c>
    </row>
    <row r="1776" spans="2:11" x14ac:dyDescent="0.3">
      <c r="B1776" s="25">
        <v>10923</v>
      </c>
      <c r="C1776" s="25" t="s">
        <v>166</v>
      </c>
      <c r="D1776" s="26">
        <v>43557</v>
      </c>
      <c r="E1776" s="25">
        <v>42</v>
      </c>
      <c r="F1776" s="33" t="str">
        <f>VLOOKUP(E1776,Products!$A:$I,2,0)</f>
        <v>Singaporean Hokkien Fried Mee</v>
      </c>
      <c r="G1776" s="27">
        <v>14</v>
      </c>
      <c r="H1776" s="25">
        <v>10</v>
      </c>
      <c r="I1776" s="33">
        <f t="shared" si="27"/>
        <v>140</v>
      </c>
      <c r="J1776" s="33" t="str">
        <f>VLOOKUP(C1776,Customers!$A:$H,2,0)</f>
        <v>La maison d'Asie</v>
      </c>
      <c r="K1776" s="33" t="str">
        <f>VLOOKUP(C1776,Customers!$A:$H,6,0)</f>
        <v>France</v>
      </c>
    </row>
    <row r="1777" spans="2:11" x14ac:dyDescent="0.3">
      <c r="B1777" s="25">
        <v>10923</v>
      </c>
      <c r="C1777" s="25" t="s">
        <v>166</v>
      </c>
      <c r="D1777" s="26">
        <v>43557</v>
      </c>
      <c r="E1777" s="25">
        <v>43</v>
      </c>
      <c r="F1777" s="33" t="str">
        <f>VLOOKUP(E1777,Products!$A:$I,2,0)</f>
        <v>Ipoh Coffee</v>
      </c>
      <c r="G1777" s="27">
        <v>46</v>
      </c>
      <c r="H1777" s="25">
        <v>10</v>
      </c>
      <c r="I1777" s="33">
        <f t="shared" si="27"/>
        <v>460</v>
      </c>
      <c r="J1777" s="33" t="str">
        <f>VLOOKUP(C1777,Customers!$A:$H,2,0)</f>
        <v>La maison d'Asie</v>
      </c>
      <c r="K1777" s="33" t="str">
        <f>VLOOKUP(C1777,Customers!$A:$H,6,0)</f>
        <v>France</v>
      </c>
    </row>
    <row r="1778" spans="2:11" x14ac:dyDescent="0.3">
      <c r="B1778" s="25">
        <v>10923</v>
      </c>
      <c r="C1778" s="25" t="s">
        <v>166</v>
      </c>
      <c r="D1778" s="26">
        <v>43557</v>
      </c>
      <c r="E1778" s="25">
        <v>67</v>
      </c>
      <c r="F1778" s="33" t="str">
        <f>VLOOKUP(E1778,Products!$A:$I,2,0)</f>
        <v>Laughing Lumberjack Lager</v>
      </c>
      <c r="G1778" s="27">
        <v>14</v>
      </c>
      <c r="H1778" s="25">
        <v>24</v>
      </c>
      <c r="I1778" s="33">
        <f t="shared" si="27"/>
        <v>336</v>
      </c>
      <c r="J1778" s="33" t="str">
        <f>VLOOKUP(C1778,Customers!$A:$H,2,0)</f>
        <v>La maison d'Asie</v>
      </c>
      <c r="K1778" s="33" t="str">
        <f>VLOOKUP(C1778,Customers!$A:$H,6,0)</f>
        <v>France</v>
      </c>
    </row>
    <row r="1779" spans="2:11" x14ac:dyDescent="0.3">
      <c r="B1779" s="25">
        <v>10924</v>
      </c>
      <c r="C1779" s="25" t="s">
        <v>138</v>
      </c>
      <c r="D1779" s="26">
        <v>43558</v>
      </c>
      <c r="E1779" s="25">
        <v>10</v>
      </c>
      <c r="F1779" s="33" t="str">
        <f>VLOOKUP(E1779,Products!$A:$I,2,0)</f>
        <v>Ikura</v>
      </c>
      <c r="G1779" s="27">
        <v>31</v>
      </c>
      <c r="H1779" s="25">
        <v>20</v>
      </c>
      <c r="I1779" s="33">
        <f t="shared" si="27"/>
        <v>620</v>
      </c>
      <c r="J1779" s="33" t="str">
        <f>VLOOKUP(C1779,Customers!$A:$H,2,0)</f>
        <v>Berglunds snabbköp</v>
      </c>
      <c r="K1779" s="33" t="str">
        <f>VLOOKUP(C1779,Customers!$A:$H,6,0)</f>
        <v>Sweden</v>
      </c>
    </row>
    <row r="1780" spans="2:11" x14ac:dyDescent="0.3">
      <c r="B1780" s="25">
        <v>10924</v>
      </c>
      <c r="C1780" s="25" t="s">
        <v>138</v>
      </c>
      <c r="D1780" s="26">
        <v>43558</v>
      </c>
      <c r="E1780" s="25">
        <v>28</v>
      </c>
      <c r="F1780" s="33" t="str">
        <f>VLOOKUP(E1780,Products!$A:$I,2,0)</f>
        <v>Rössle Sauerkraut</v>
      </c>
      <c r="G1780" s="27">
        <v>45.6</v>
      </c>
      <c r="H1780" s="25">
        <v>30</v>
      </c>
      <c r="I1780" s="33">
        <f t="shared" si="27"/>
        <v>1368</v>
      </c>
      <c r="J1780" s="33" t="str">
        <f>VLOOKUP(C1780,Customers!$A:$H,2,0)</f>
        <v>Berglunds snabbköp</v>
      </c>
      <c r="K1780" s="33" t="str">
        <f>VLOOKUP(C1780,Customers!$A:$H,6,0)</f>
        <v>Sweden</v>
      </c>
    </row>
    <row r="1781" spans="2:11" x14ac:dyDescent="0.3">
      <c r="B1781" s="25">
        <v>10924</v>
      </c>
      <c r="C1781" s="25" t="s">
        <v>138</v>
      </c>
      <c r="D1781" s="26">
        <v>43558</v>
      </c>
      <c r="E1781" s="25">
        <v>75</v>
      </c>
      <c r="F1781" s="33" t="str">
        <f>VLOOKUP(E1781,Products!$A:$I,2,0)</f>
        <v>Rhönbräu Klosterbier</v>
      </c>
      <c r="G1781" s="27">
        <v>7.75</v>
      </c>
      <c r="H1781" s="25">
        <v>6</v>
      </c>
      <c r="I1781" s="33">
        <f t="shared" si="27"/>
        <v>46.5</v>
      </c>
      <c r="J1781" s="33" t="str">
        <f>VLOOKUP(C1781,Customers!$A:$H,2,0)</f>
        <v>Berglunds snabbköp</v>
      </c>
      <c r="K1781" s="33" t="str">
        <f>VLOOKUP(C1781,Customers!$A:$H,6,0)</f>
        <v>Sweden</v>
      </c>
    </row>
    <row r="1782" spans="2:11" x14ac:dyDescent="0.3">
      <c r="B1782" s="25">
        <v>10925</v>
      </c>
      <c r="C1782" s="25" t="s">
        <v>115</v>
      </c>
      <c r="D1782" s="26">
        <v>43558</v>
      </c>
      <c r="E1782" s="25">
        <v>36</v>
      </c>
      <c r="F1782" s="33" t="str">
        <f>VLOOKUP(E1782,Products!$A:$I,2,0)</f>
        <v>Inlagd Sill</v>
      </c>
      <c r="G1782" s="27">
        <v>19</v>
      </c>
      <c r="H1782" s="25">
        <v>25</v>
      </c>
      <c r="I1782" s="33">
        <f t="shared" si="27"/>
        <v>475</v>
      </c>
      <c r="J1782" s="33" t="str">
        <f>VLOOKUP(C1782,Customers!$A:$H,2,0)</f>
        <v>Hanari Carnes</v>
      </c>
      <c r="K1782" s="33" t="str">
        <f>VLOOKUP(C1782,Customers!$A:$H,6,0)</f>
        <v>Brazil</v>
      </c>
    </row>
    <row r="1783" spans="2:11" x14ac:dyDescent="0.3">
      <c r="B1783" s="25">
        <v>10925</v>
      </c>
      <c r="C1783" s="25" t="s">
        <v>115</v>
      </c>
      <c r="D1783" s="26">
        <v>43558</v>
      </c>
      <c r="E1783" s="25">
        <v>52</v>
      </c>
      <c r="F1783" s="33" t="str">
        <f>VLOOKUP(E1783,Products!$A:$I,2,0)</f>
        <v>Filo Mix</v>
      </c>
      <c r="G1783" s="27">
        <v>7</v>
      </c>
      <c r="H1783" s="25">
        <v>12</v>
      </c>
      <c r="I1783" s="33">
        <f t="shared" si="27"/>
        <v>84</v>
      </c>
      <c r="J1783" s="33" t="str">
        <f>VLOOKUP(C1783,Customers!$A:$H,2,0)</f>
        <v>Hanari Carnes</v>
      </c>
      <c r="K1783" s="33" t="str">
        <f>VLOOKUP(C1783,Customers!$A:$H,6,0)</f>
        <v>Brazil</v>
      </c>
    </row>
    <row r="1784" spans="2:11" x14ac:dyDescent="0.3">
      <c r="B1784" s="25">
        <v>10926</v>
      </c>
      <c r="C1784" s="25" t="s">
        <v>152</v>
      </c>
      <c r="D1784" s="26">
        <v>43558</v>
      </c>
      <c r="E1784" s="25">
        <v>11</v>
      </c>
      <c r="F1784" s="33" t="str">
        <f>VLOOKUP(E1784,Products!$A:$I,2,0)</f>
        <v>Queso Cabrales</v>
      </c>
      <c r="G1784" s="27">
        <v>21</v>
      </c>
      <c r="H1784" s="25">
        <v>2</v>
      </c>
      <c r="I1784" s="33">
        <f t="shared" si="27"/>
        <v>42</v>
      </c>
      <c r="J1784" s="33" t="str">
        <f>VLOOKUP(C1784,Customers!$A:$H,2,0)</f>
        <v>Ana Trujillo Emparedados y helados</v>
      </c>
      <c r="K1784" s="33" t="str">
        <f>VLOOKUP(C1784,Customers!$A:$H,6,0)</f>
        <v>Mexico</v>
      </c>
    </row>
    <row r="1785" spans="2:11" x14ac:dyDescent="0.3">
      <c r="B1785" s="25">
        <v>10926</v>
      </c>
      <c r="C1785" s="25" t="s">
        <v>152</v>
      </c>
      <c r="D1785" s="26">
        <v>43558</v>
      </c>
      <c r="E1785" s="25">
        <v>13</v>
      </c>
      <c r="F1785" s="33" t="str">
        <f>VLOOKUP(E1785,Products!$A:$I,2,0)</f>
        <v>Konbu</v>
      </c>
      <c r="G1785" s="27">
        <v>6</v>
      </c>
      <c r="H1785" s="25">
        <v>10</v>
      </c>
      <c r="I1785" s="33">
        <f t="shared" si="27"/>
        <v>60</v>
      </c>
      <c r="J1785" s="33" t="str">
        <f>VLOOKUP(C1785,Customers!$A:$H,2,0)</f>
        <v>Ana Trujillo Emparedados y helados</v>
      </c>
      <c r="K1785" s="33" t="str">
        <f>VLOOKUP(C1785,Customers!$A:$H,6,0)</f>
        <v>Mexico</v>
      </c>
    </row>
    <row r="1786" spans="2:11" x14ac:dyDescent="0.3">
      <c r="B1786" s="25">
        <v>10926</v>
      </c>
      <c r="C1786" s="25" t="s">
        <v>152</v>
      </c>
      <c r="D1786" s="26">
        <v>43558</v>
      </c>
      <c r="E1786" s="25">
        <v>19</v>
      </c>
      <c r="F1786" s="33" t="str">
        <f>VLOOKUP(E1786,Products!$A:$I,2,0)</f>
        <v>Teatime Chocolate Biscuits</v>
      </c>
      <c r="G1786" s="27">
        <v>9.1999999999999993</v>
      </c>
      <c r="H1786" s="25">
        <v>7</v>
      </c>
      <c r="I1786" s="33">
        <f t="shared" si="27"/>
        <v>64.399999999999991</v>
      </c>
      <c r="J1786" s="33" t="str">
        <f>VLOOKUP(C1786,Customers!$A:$H,2,0)</f>
        <v>Ana Trujillo Emparedados y helados</v>
      </c>
      <c r="K1786" s="33" t="str">
        <f>VLOOKUP(C1786,Customers!$A:$H,6,0)</f>
        <v>Mexico</v>
      </c>
    </row>
    <row r="1787" spans="2:11" x14ac:dyDescent="0.3">
      <c r="B1787" s="25">
        <v>10926</v>
      </c>
      <c r="C1787" s="25" t="s">
        <v>152</v>
      </c>
      <c r="D1787" s="26">
        <v>43558</v>
      </c>
      <c r="E1787" s="25">
        <v>72</v>
      </c>
      <c r="F1787" s="33" t="str">
        <f>VLOOKUP(E1787,Products!$A:$I,2,0)</f>
        <v>Mozzarella di Giovanni</v>
      </c>
      <c r="G1787" s="27">
        <v>34.799999999999997</v>
      </c>
      <c r="H1787" s="25">
        <v>10</v>
      </c>
      <c r="I1787" s="33">
        <f t="shared" si="27"/>
        <v>348</v>
      </c>
      <c r="J1787" s="33" t="str">
        <f>VLOOKUP(C1787,Customers!$A:$H,2,0)</f>
        <v>Ana Trujillo Emparedados y helados</v>
      </c>
      <c r="K1787" s="33" t="str">
        <f>VLOOKUP(C1787,Customers!$A:$H,6,0)</f>
        <v>Mexico</v>
      </c>
    </row>
    <row r="1788" spans="2:11" x14ac:dyDescent="0.3">
      <c r="B1788" s="25">
        <v>10927</v>
      </c>
      <c r="C1788" s="25" t="s">
        <v>201</v>
      </c>
      <c r="D1788" s="26">
        <v>43559</v>
      </c>
      <c r="E1788" s="25">
        <v>20</v>
      </c>
      <c r="F1788" s="33" t="str">
        <f>VLOOKUP(E1788,Products!$A:$I,2,0)</f>
        <v>Sir Rodney's Marmalade</v>
      </c>
      <c r="G1788" s="27">
        <v>81</v>
      </c>
      <c r="H1788" s="25">
        <v>5</v>
      </c>
      <c r="I1788" s="33">
        <f t="shared" si="27"/>
        <v>405</v>
      </c>
      <c r="J1788" s="33" t="str">
        <f>VLOOKUP(C1788,Customers!$A:$H,2,0)</f>
        <v>La corne d'abondance</v>
      </c>
      <c r="K1788" s="33" t="str">
        <f>VLOOKUP(C1788,Customers!$A:$H,6,0)</f>
        <v>France</v>
      </c>
    </row>
    <row r="1789" spans="2:11" x14ac:dyDescent="0.3">
      <c r="B1789" s="25">
        <v>10927</v>
      </c>
      <c r="C1789" s="25" t="s">
        <v>201</v>
      </c>
      <c r="D1789" s="26">
        <v>43559</v>
      </c>
      <c r="E1789" s="25">
        <v>52</v>
      </c>
      <c r="F1789" s="33" t="str">
        <f>VLOOKUP(E1789,Products!$A:$I,2,0)</f>
        <v>Filo Mix</v>
      </c>
      <c r="G1789" s="27">
        <v>7</v>
      </c>
      <c r="H1789" s="25">
        <v>5</v>
      </c>
      <c r="I1789" s="33">
        <f t="shared" si="27"/>
        <v>35</v>
      </c>
      <c r="J1789" s="33" t="str">
        <f>VLOOKUP(C1789,Customers!$A:$H,2,0)</f>
        <v>La corne d'abondance</v>
      </c>
      <c r="K1789" s="33" t="str">
        <f>VLOOKUP(C1789,Customers!$A:$H,6,0)</f>
        <v>France</v>
      </c>
    </row>
    <row r="1790" spans="2:11" x14ac:dyDescent="0.3">
      <c r="B1790" s="25">
        <v>10927</v>
      </c>
      <c r="C1790" s="25" t="s">
        <v>201</v>
      </c>
      <c r="D1790" s="26">
        <v>43559</v>
      </c>
      <c r="E1790" s="25">
        <v>76</v>
      </c>
      <c r="F1790" s="33" t="str">
        <f>VLOOKUP(E1790,Products!$A:$I,2,0)</f>
        <v>Lakkalikööri</v>
      </c>
      <c r="G1790" s="27">
        <v>18</v>
      </c>
      <c r="H1790" s="25">
        <v>20</v>
      </c>
      <c r="I1790" s="33">
        <f t="shared" si="27"/>
        <v>360</v>
      </c>
      <c r="J1790" s="33" t="str">
        <f>VLOOKUP(C1790,Customers!$A:$H,2,0)</f>
        <v>La corne d'abondance</v>
      </c>
      <c r="K1790" s="33" t="str">
        <f>VLOOKUP(C1790,Customers!$A:$H,6,0)</f>
        <v>France</v>
      </c>
    </row>
    <row r="1791" spans="2:11" x14ac:dyDescent="0.3">
      <c r="B1791" s="25">
        <v>10928</v>
      </c>
      <c r="C1791" s="25" t="s">
        <v>173</v>
      </c>
      <c r="D1791" s="26">
        <v>43559</v>
      </c>
      <c r="E1791" s="25">
        <v>47</v>
      </c>
      <c r="F1791" s="33" t="str">
        <f>VLOOKUP(E1791,Products!$A:$I,2,0)</f>
        <v>Zaanse koeken</v>
      </c>
      <c r="G1791" s="27">
        <v>9.5</v>
      </c>
      <c r="H1791" s="25">
        <v>5</v>
      </c>
      <c r="I1791" s="33">
        <f t="shared" si="27"/>
        <v>47.5</v>
      </c>
      <c r="J1791" s="33" t="str">
        <f>VLOOKUP(C1791,Customers!$A:$H,2,0)</f>
        <v>Galería del gastrónomo</v>
      </c>
      <c r="K1791" s="33" t="str">
        <f>VLOOKUP(C1791,Customers!$A:$H,6,0)</f>
        <v>Spain</v>
      </c>
    </row>
    <row r="1792" spans="2:11" x14ac:dyDescent="0.3">
      <c r="B1792" s="25">
        <v>10928</v>
      </c>
      <c r="C1792" s="25" t="s">
        <v>173</v>
      </c>
      <c r="D1792" s="26">
        <v>43559</v>
      </c>
      <c r="E1792" s="25">
        <v>76</v>
      </c>
      <c r="F1792" s="33" t="str">
        <f>VLOOKUP(E1792,Products!$A:$I,2,0)</f>
        <v>Lakkalikööri</v>
      </c>
      <c r="G1792" s="27">
        <v>18</v>
      </c>
      <c r="H1792" s="25">
        <v>5</v>
      </c>
      <c r="I1792" s="33">
        <f t="shared" si="27"/>
        <v>90</v>
      </c>
      <c r="J1792" s="33" t="str">
        <f>VLOOKUP(C1792,Customers!$A:$H,2,0)</f>
        <v>Galería del gastrónomo</v>
      </c>
      <c r="K1792" s="33" t="str">
        <f>VLOOKUP(C1792,Customers!$A:$H,6,0)</f>
        <v>Spain</v>
      </c>
    </row>
    <row r="1793" spans="2:11" x14ac:dyDescent="0.3">
      <c r="B1793" s="25">
        <v>10929</v>
      </c>
      <c r="C1793" s="25" t="s">
        <v>130</v>
      </c>
      <c r="D1793" s="26">
        <v>43559</v>
      </c>
      <c r="E1793" s="25">
        <v>21</v>
      </c>
      <c r="F1793" s="33" t="str">
        <f>VLOOKUP(E1793,Products!$A:$I,2,0)</f>
        <v>Sir Rodney's Scones</v>
      </c>
      <c r="G1793" s="27">
        <v>10</v>
      </c>
      <c r="H1793" s="25">
        <v>60</v>
      </c>
      <c r="I1793" s="33">
        <f t="shared" si="27"/>
        <v>600</v>
      </c>
      <c r="J1793" s="33" t="str">
        <f>VLOOKUP(C1793,Customers!$A:$H,2,0)</f>
        <v>Frankenversand</v>
      </c>
      <c r="K1793" s="33" t="str">
        <f>VLOOKUP(C1793,Customers!$A:$H,6,0)</f>
        <v>Germany</v>
      </c>
    </row>
    <row r="1794" spans="2:11" x14ac:dyDescent="0.3">
      <c r="B1794" s="25">
        <v>10929</v>
      </c>
      <c r="C1794" s="25" t="s">
        <v>130</v>
      </c>
      <c r="D1794" s="26">
        <v>43559</v>
      </c>
      <c r="E1794" s="25">
        <v>75</v>
      </c>
      <c r="F1794" s="33" t="str">
        <f>VLOOKUP(E1794,Products!$A:$I,2,0)</f>
        <v>Rhönbräu Klosterbier</v>
      </c>
      <c r="G1794" s="27">
        <v>7.75</v>
      </c>
      <c r="H1794" s="25">
        <v>49</v>
      </c>
      <c r="I1794" s="33">
        <f t="shared" si="27"/>
        <v>379.75</v>
      </c>
      <c r="J1794" s="33" t="str">
        <f>VLOOKUP(C1794,Customers!$A:$H,2,0)</f>
        <v>Frankenversand</v>
      </c>
      <c r="K1794" s="33" t="str">
        <f>VLOOKUP(C1794,Customers!$A:$H,6,0)</f>
        <v>Germany</v>
      </c>
    </row>
    <row r="1795" spans="2:11" x14ac:dyDescent="0.3">
      <c r="B1795" s="25">
        <v>10929</v>
      </c>
      <c r="C1795" s="25" t="s">
        <v>130</v>
      </c>
      <c r="D1795" s="26">
        <v>43559</v>
      </c>
      <c r="E1795" s="25">
        <v>77</v>
      </c>
      <c r="F1795" s="33" t="str">
        <f>VLOOKUP(E1795,Products!$A:$I,2,0)</f>
        <v>Original Frankfurter grüne Soße</v>
      </c>
      <c r="G1795" s="27">
        <v>13</v>
      </c>
      <c r="H1795" s="25">
        <v>15</v>
      </c>
      <c r="I1795" s="33">
        <f t="shared" si="27"/>
        <v>195</v>
      </c>
      <c r="J1795" s="33" t="str">
        <f>VLOOKUP(C1795,Customers!$A:$H,2,0)</f>
        <v>Frankenversand</v>
      </c>
      <c r="K1795" s="33" t="str">
        <f>VLOOKUP(C1795,Customers!$A:$H,6,0)</f>
        <v>Germany</v>
      </c>
    </row>
    <row r="1796" spans="2:11" x14ac:dyDescent="0.3">
      <c r="B1796" s="25">
        <v>10930</v>
      </c>
      <c r="C1796" s="25" t="s">
        <v>117</v>
      </c>
      <c r="D1796" s="26">
        <v>43560</v>
      </c>
      <c r="E1796" s="25">
        <v>21</v>
      </c>
      <c r="F1796" s="33" t="str">
        <f>VLOOKUP(E1796,Products!$A:$I,2,0)</f>
        <v>Sir Rodney's Scones</v>
      </c>
      <c r="G1796" s="27">
        <v>10</v>
      </c>
      <c r="H1796" s="25">
        <v>36</v>
      </c>
      <c r="I1796" s="33">
        <f t="shared" si="27"/>
        <v>360</v>
      </c>
      <c r="J1796" s="33" t="str">
        <f>VLOOKUP(C1796,Customers!$A:$H,2,0)</f>
        <v>Supręmes délices</v>
      </c>
      <c r="K1796" s="33" t="str">
        <f>VLOOKUP(C1796,Customers!$A:$H,6,0)</f>
        <v>Belgium</v>
      </c>
    </row>
    <row r="1797" spans="2:11" x14ac:dyDescent="0.3">
      <c r="B1797" s="25">
        <v>10930</v>
      </c>
      <c r="C1797" s="25" t="s">
        <v>117</v>
      </c>
      <c r="D1797" s="26">
        <v>43560</v>
      </c>
      <c r="E1797" s="25">
        <v>27</v>
      </c>
      <c r="F1797" s="33" t="str">
        <f>VLOOKUP(E1797,Products!$A:$I,2,0)</f>
        <v>Schoggi Schokolade</v>
      </c>
      <c r="G1797" s="27">
        <v>43.9</v>
      </c>
      <c r="H1797" s="25">
        <v>25</v>
      </c>
      <c r="I1797" s="33">
        <f t="shared" si="27"/>
        <v>1097.5</v>
      </c>
      <c r="J1797" s="33" t="str">
        <f>VLOOKUP(C1797,Customers!$A:$H,2,0)</f>
        <v>Supręmes délices</v>
      </c>
      <c r="K1797" s="33" t="str">
        <f>VLOOKUP(C1797,Customers!$A:$H,6,0)</f>
        <v>Belgium</v>
      </c>
    </row>
    <row r="1798" spans="2:11" x14ac:dyDescent="0.3">
      <c r="B1798" s="25">
        <v>10930</v>
      </c>
      <c r="C1798" s="25" t="s">
        <v>117</v>
      </c>
      <c r="D1798" s="26">
        <v>43560</v>
      </c>
      <c r="E1798" s="25">
        <v>55</v>
      </c>
      <c r="F1798" s="33" t="str">
        <f>VLOOKUP(E1798,Products!$A:$I,2,0)</f>
        <v>Pâté chinois</v>
      </c>
      <c r="G1798" s="27">
        <v>24</v>
      </c>
      <c r="H1798" s="25">
        <v>25</v>
      </c>
      <c r="I1798" s="33">
        <f t="shared" si="27"/>
        <v>600</v>
      </c>
      <c r="J1798" s="33" t="str">
        <f>VLOOKUP(C1798,Customers!$A:$H,2,0)</f>
        <v>Supręmes délices</v>
      </c>
      <c r="K1798" s="33" t="str">
        <f>VLOOKUP(C1798,Customers!$A:$H,6,0)</f>
        <v>Belgium</v>
      </c>
    </row>
    <row r="1799" spans="2:11" x14ac:dyDescent="0.3">
      <c r="B1799" s="25">
        <v>10930</v>
      </c>
      <c r="C1799" s="25" t="s">
        <v>117</v>
      </c>
      <c r="D1799" s="26">
        <v>43560</v>
      </c>
      <c r="E1799" s="25">
        <v>58</v>
      </c>
      <c r="F1799" s="33" t="str">
        <f>VLOOKUP(E1799,Products!$A:$I,2,0)</f>
        <v>Escargots de Bourgogne</v>
      </c>
      <c r="G1799" s="27">
        <v>13.25</v>
      </c>
      <c r="H1799" s="25">
        <v>30</v>
      </c>
      <c r="I1799" s="33">
        <f t="shared" si="27"/>
        <v>397.5</v>
      </c>
      <c r="J1799" s="33" t="str">
        <f>VLOOKUP(C1799,Customers!$A:$H,2,0)</f>
        <v>Supręmes délices</v>
      </c>
      <c r="K1799" s="33" t="str">
        <f>VLOOKUP(C1799,Customers!$A:$H,6,0)</f>
        <v>Belgium</v>
      </c>
    </row>
    <row r="1800" spans="2:11" x14ac:dyDescent="0.3">
      <c r="B1800" s="25">
        <v>10931</v>
      </c>
      <c r="C1800" s="25" t="s">
        <v>119</v>
      </c>
      <c r="D1800" s="26">
        <v>43560</v>
      </c>
      <c r="E1800" s="25">
        <v>13</v>
      </c>
      <c r="F1800" s="33" t="str">
        <f>VLOOKUP(E1800,Products!$A:$I,2,0)</f>
        <v>Konbu</v>
      </c>
      <c r="G1800" s="27">
        <v>6</v>
      </c>
      <c r="H1800" s="25">
        <v>42</v>
      </c>
      <c r="I1800" s="33">
        <f t="shared" si="27"/>
        <v>252</v>
      </c>
      <c r="J1800" s="33" t="str">
        <f>VLOOKUP(C1800,Customers!$A:$H,2,0)</f>
        <v>Richter Supermarkt</v>
      </c>
      <c r="K1800" s="33" t="str">
        <f>VLOOKUP(C1800,Customers!$A:$H,6,0)</f>
        <v>Switzerland</v>
      </c>
    </row>
    <row r="1801" spans="2:11" x14ac:dyDescent="0.3">
      <c r="B1801" s="25">
        <v>10931</v>
      </c>
      <c r="C1801" s="25" t="s">
        <v>119</v>
      </c>
      <c r="D1801" s="26">
        <v>43560</v>
      </c>
      <c r="E1801" s="25">
        <v>57</v>
      </c>
      <c r="F1801" s="33" t="str">
        <f>VLOOKUP(E1801,Products!$A:$I,2,0)</f>
        <v>Ravioli Angelo</v>
      </c>
      <c r="G1801" s="27">
        <v>19.5</v>
      </c>
      <c r="H1801" s="25">
        <v>30</v>
      </c>
      <c r="I1801" s="33">
        <f t="shared" si="27"/>
        <v>585</v>
      </c>
      <c r="J1801" s="33" t="str">
        <f>VLOOKUP(C1801,Customers!$A:$H,2,0)</f>
        <v>Richter Supermarkt</v>
      </c>
      <c r="K1801" s="33" t="str">
        <f>VLOOKUP(C1801,Customers!$A:$H,6,0)</f>
        <v>Switzerland</v>
      </c>
    </row>
    <row r="1802" spans="2:11" x14ac:dyDescent="0.3">
      <c r="B1802" s="25">
        <v>10932</v>
      </c>
      <c r="C1802" s="25" t="s">
        <v>161</v>
      </c>
      <c r="D1802" s="26">
        <v>43560</v>
      </c>
      <c r="E1802" s="25">
        <v>16</v>
      </c>
      <c r="F1802" s="33" t="str">
        <f>VLOOKUP(E1802,Products!$A:$I,2,0)</f>
        <v>Pavlova</v>
      </c>
      <c r="G1802" s="27">
        <v>17.45</v>
      </c>
      <c r="H1802" s="25">
        <v>30</v>
      </c>
      <c r="I1802" s="33">
        <f t="shared" si="27"/>
        <v>523.5</v>
      </c>
      <c r="J1802" s="33" t="str">
        <f>VLOOKUP(C1802,Customers!$A:$H,2,0)</f>
        <v>Bon app'</v>
      </c>
      <c r="K1802" s="33" t="str">
        <f>VLOOKUP(C1802,Customers!$A:$H,6,0)</f>
        <v>France</v>
      </c>
    </row>
    <row r="1803" spans="2:11" x14ac:dyDescent="0.3">
      <c r="B1803" s="25">
        <v>10932</v>
      </c>
      <c r="C1803" s="25" t="s">
        <v>161</v>
      </c>
      <c r="D1803" s="26">
        <v>43560</v>
      </c>
      <c r="E1803" s="25">
        <v>62</v>
      </c>
      <c r="F1803" s="33" t="str">
        <f>VLOOKUP(E1803,Products!$A:$I,2,0)</f>
        <v>Tarte au sucre</v>
      </c>
      <c r="G1803" s="27">
        <v>49.3</v>
      </c>
      <c r="H1803" s="25">
        <v>14</v>
      </c>
      <c r="I1803" s="33">
        <f t="shared" si="27"/>
        <v>690.19999999999993</v>
      </c>
      <c r="J1803" s="33" t="str">
        <f>VLOOKUP(C1803,Customers!$A:$H,2,0)</f>
        <v>Bon app'</v>
      </c>
      <c r="K1803" s="33" t="str">
        <f>VLOOKUP(C1803,Customers!$A:$H,6,0)</f>
        <v>France</v>
      </c>
    </row>
    <row r="1804" spans="2:11" x14ac:dyDescent="0.3">
      <c r="B1804" s="25">
        <v>10932</v>
      </c>
      <c r="C1804" s="25" t="s">
        <v>161</v>
      </c>
      <c r="D1804" s="26">
        <v>43560</v>
      </c>
      <c r="E1804" s="25">
        <v>72</v>
      </c>
      <c r="F1804" s="33" t="str">
        <f>VLOOKUP(E1804,Products!$A:$I,2,0)</f>
        <v>Mozzarella di Giovanni</v>
      </c>
      <c r="G1804" s="27">
        <v>34.799999999999997</v>
      </c>
      <c r="H1804" s="25">
        <v>16</v>
      </c>
      <c r="I1804" s="33">
        <f t="shared" si="27"/>
        <v>556.79999999999995</v>
      </c>
      <c r="J1804" s="33" t="str">
        <f>VLOOKUP(C1804,Customers!$A:$H,2,0)</f>
        <v>Bon app'</v>
      </c>
      <c r="K1804" s="33" t="str">
        <f>VLOOKUP(C1804,Customers!$A:$H,6,0)</f>
        <v>France</v>
      </c>
    </row>
    <row r="1805" spans="2:11" x14ac:dyDescent="0.3">
      <c r="B1805" s="25">
        <v>10932</v>
      </c>
      <c r="C1805" s="25" t="s">
        <v>161</v>
      </c>
      <c r="D1805" s="26">
        <v>43560</v>
      </c>
      <c r="E1805" s="25">
        <v>75</v>
      </c>
      <c r="F1805" s="33" t="str">
        <f>VLOOKUP(E1805,Products!$A:$I,2,0)</f>
        <v>Rhönbräu Klosterbier</v>
      </c>
      <c r="G1805" s="27">
        <v>7.75</v>
      </c>
      <c r="H1805" s="25">
        <v>20</v>
      </c>
      <c r="I1805" s="33">
        <f t="shared" si="27"/>
        <v>155</v>
      </c>
      <c r="J1805" s="33" t="str">
        <f>VLOOKUP(C1805,Customers!$A:$H,2,0)</f>
        <v>Bon app'</v>
      </c>
      <c r="K1805" s="33" t="str">
        <f>VLOOKUP(C1805,Customers!$A:$H,6,0)</f>
        <v>France</v>
      </c>
    </row>
    <row r="1806" spans="2:11" x14ac:dyDescent="0.3">
      <c r="B1806" s="25">
        <v>10933</v>
      </c>
      <c r="C1806" s="25" t="s">
        <v>155</v>
      </c>
      <c r="D1806" s="26">
        <v>43560</v>
      </c>
      <c r="E1806" s="25">
        <v>53</v>
      </c>
      <c r="F1806" s="33" t="str">
        <f>VLOOKUP(E1806,Products!$A:$I,2,0)</f>
        <v>Perth Pasties</v>
      </c>
      <c r="G1806" s="27">
        <v>32.799999999999997</v>
      </c>
      <c r="H1806" s="25">
        <v>2</v>
      </c>
      <c r="I1806" s="33">
        <f t="shared" si="27"/>
        <v>65.599999999999994</v>
      </c>
      <c r="J1806" s="33" t="str">
        <f>VLOOKUP(C1806,Customers!$A:$H,2,0)</f>
        <v>Island Trading</v>
      </c>
      <c r="K1806" s="33" t="str">
        <f>VLOOKUP(C1806,Customers!$A:$H,6,0)</f>
        <v>UK</v>
      </c>
    </row>
    <row r="1807" spans="2:11" x14ac:dyDescent="0.3">
      <c r="B1807" s="25">
        <v>10933</v>
      </c>
      <c r="C1807" s="25" t="s">
        <v>155</v>
      </c>
      <c r="D1807" s="26">
        <v>43560</v>
      </c>
      <c r="E1807" s="25">
        <v>61</v>
      </c>
      <c r="F1807" s="33" t="str">
        <f>VLOOKUP(E1807,Products!$A:$I,2,0)</f>
        <v>Sirop d'érable</v>
      </c>
      <c r="G1807" s="27">
        <v>28.5</v>
      </c>
      <c r="H1807" s="25">
        <v>30</v>
      </c>
      <c r="I1807" s="33">
        <f t="shared" si="27"/>
        <v>855</v>
      </c>
      <c r="J1807" s="33" t="str">
        <f>VLOOKUP(C1807,Customers!$A:$H,2,0)</f>
        <v>Island Trading</v>
      </c>
      <c r="K1807" s="33" t="str">
        <f>VLOOKUP(C1807,Customers!$A:$H,6,0)</f>
        <v>UK</v>
      </c>
    </row>
    <row r="1808" spans="2:11" x14ac:dyDescent="0.3">
      <c r="B1808" s="25">
        <v>10934</v>
      </c>
      <c r="C1808" s="25" t="s">
        <v>139</v>
      </c>
      <c r="D1808" s="26">
        <v>43563</v>
      </c>
      <c r="E1808" s="25">
        <v>6</v>
      </c>
      <c r="F1808" s="33" t="str">
        <f>VLOOKUP(E1808,Products!$A:$I,2,0)</f>
        <v>Grandma's Boysenberry Spread</v>
      </c>
      <c r="G1808" s="27">
        <v>25</v>
      </c>
      <c r="H1808" s="25">
        <v>20</v>
      </c>
      <c r="I1808" s="33">
        <f t="shared" si="27"/>
        <v>500</v>
      </c>
      <c r="J1808" s="33" t="str">
        <f>VLOOKUP(C1808,Customers!$A:$H,2,0)</f>
        <v>Lehmanns Marktstand</v>
      </c>
      <c r="K1808" s="33" t="str">
        <f>VLOOKUP(C1808,Customers!$A:$H,6,0)</f>
        <v>Germany</v>
      </c>
    </row>
    <row r="1809" spans="2:11" x14ac:dyDescent="0.3">
      <c r="B1809" s="25">
        <v>10935</v>
      </c>
      <c r="C1809" s="25" t="s">
        <v>120</v>
      </c>
      <c r="D1809" s="26">
        <v>43563</v>
      </c>
      <c r="E1809" s="25">
        <v>1</v>
      </c>
      <c r="F1809" s="33" t="str">
        <f>VLOOKUP(E1809,Products!$A:$I,2,0)</f>
        <v>Chai</v>
      </c>
      <c r="G1809" s="27">
        <v>18</v>
      </c>
      <c r="H1809" s="25">
        <v>21</v>
      </c>
      <c r="I1809" s="33">
        <f t="shared" si="27"/>
        <v>378</v>
      </c>
      <c r="J1809" s="33" t="str">
        <f>VLOOKUP(C1809,Customers!$A:$H,2,0)</f>
        <v>Wellington Importadora</v>
      </c>
      <c r="K1809" s="33" t="str">
        <f>VLOOKUP(C1809,Customers!$A:$H,6,0)</f>
        <v>Brazil</v>
      </c>
    </row>
    <row r="1810" spans="2:11" x14ac:dyDescent="0.3">
      <c r="B1810" s="25">
        <v>10935</v>
      </c>
      <c r="C1810" s="25" t="s">
        <v>120</v>
      </c>
      <c r="D1810" s="26">
        <v>43563</v>
      </c>
      <c r="E1810" s="25">
        <v>18</v>
      </c>
      <c r="F1810" s="33" t="str">
        <f>VLOOKUP(E1810,Products!$A:$I,2,0)</f>
        <v>Carnarvon Tigers</v>
      </c>
      <c r="G1810" s="27">
        <v>62.5</v>
      </c>
      <c r="H1810" s="25">
        <v>4</v>
      </c>
      <c r="I1810" s="33">
        <f t="shared" si="27"/>
        <v>250</v>
      </c>
      <c r="J1810" s="33" t="str">
        <f>VLOOKUP(C1810,Customers!$A:$H,2,0)</f>
        <v>Wellington Importadora</v>
      </c>
      <c r="K1810" s="33" t="str">
        <f>VLOOKUP(C1810,Customers!$A:$H,6,0)</f>
        <v>Brazil</v>
      </c>
    </row>
    <row r="1811" spans="2:11" x14ac:dyDescent="0.3">
      <c r="B1811" s="25">
        <v>10935</v>
      </c>
      <c r="C1811" s="25" t="s">
        <v>120</v>
      </c>
      <c r="D1811" s="26">
        <v>43563</v>
      </c>
      <c r="E1811" s="25">
        <v>23</v>
      </c>
      <c r="F1811" s="33" t="str">
        <f>VLOOKUP(E1811,Products!$A:$I,2,0)</f>
        <v>Tunnbröd</v>
      </c>
      <c r="G1811" s="27">
        <v>9</v>
      </c>
      <c r="H1811" s="25">
        <v>8</v>
      </c>
      <c r="I1811" s="33">
        <f t="shared" si="27"/>
        <v>72</v>
      </c>
      <c r="J1811" s="33" t="str">
        <f>VLOOKUP(C1811,Customers!$A:$H,2,0)</f>
        <v>Wellington Importadora</v>
      </c>
      <c r="K1811" s="33" t="str">
        <f>VLOOKUP(C1811,Customers!$A:$H,6,0)</f>
        <v>Brazil</v>
      </c>
    </row>
    <row r="1812" spans="2:11" x14ac:dyDescent="0.3">
      <c r="B1812" s="25">
        <v>10936</v>
      </c>
      <c r="C1812" s="25" t="s">
        <v>192</v>
      </c>
      <c r="D1812" s="26">
        <v>43563</v>
      </c>
      <c r="E1812" s="25">
        <v>36</v>
      </c>
      <c r="F1812" s="33" t="str">
        <f>VLOOKUP(E1812,Products!$A:$I,2,0)</f>
        <v>Inlagd Sill</v>
      </c>
      <c r="G1812" s="27">
        <v>19</v>
      </c>
      <c r="H1812" s="25">
        <v>30</v>
      </c>
      <c r="I1812" s="33">
        <f t="shared" si="27"/>
        <v>570</v>
      </c>
      <c r="J1812" s="33" t="str">
        <f>VLOOKUP(C1812,Customers!$A:$H,2,0)</f>
        <v>Great Lakes Food Market</v>
      </c>
      <c r="K1812" s="33" t="str">
        <f>VLOOKUP(C1812,Customers!$A:$H,6,0)</f>
        <v>USA</v>
      </c>
    </row>
    <row r="1813" spans="2:11" x14ac:dyDescent="0.3">
      <c r="B1813" s="25">
        <v>10937</v>
      </c>
      <c r="C1813" s="25" t="s">
        <v>191</v>
      </c>
      <c r="D1813" s="26">
        <v>43564</v>
      </c>
      <c r="E1813" s="25">
        <v>28</v>
      </c>
      <c r="F1813" s="33" t="str">
        <f>VLOOKUP(E1813,Products!$A:$I,2,0)</f>
        <v>Rössle Sauerkraut</v>
      </c>
      <c r="G1813" s="27">
        <v>45.6</v>
      </c>
      <c r="H1813" s="25">
        <v>8</v>
      </c>
      <c r="I1813" s="33">
        <f t="shared" si="27"/>
        <v>364.8</v>
      </c>
      <c r="J1813" s="33" t="str">
        <f>VLOOKUP(C1813,Customers!$A:$H,2,0)</f>
        <v>Cactus Comidas para llevar</v>
      </c>
      <c r="K1813" s="33" t="str">
        <f>VLOOKUP(C1813,Customers!$A:$H,6,0)</f>
        <v>Argentina</v>
      </c>
    </row>
    <row r="1814" spans="2:11" x14ac:dyDescent="0.3">
      <c r="B1814" s="25">
        <v>10937</v>
      </c>
      <c r="C1814" s="25" t="s">
        <v>191</v>
      </c>
      <c r="D1814" s="26">
        <v>43564</v>
      </c>
      <c r="E1814" s="25">
        <v>34</v>
      </c>
      <c r="F1814" s="33" t="str">
        <f>VLOOKUP(E1814,Products!$A:$I,2,0)</f>
        <v>Sasquatch Ale</v>
      </c>
      <c r="G1814" s="27">
        <v>14</v>
      </c>
      <c r="H1814" s="25">
        <v>20</v>
      </c>
      <c r="I1814" s="33">
        <f t="shared" si="27"/>
        <v>280</v>
      </c>
      <c r="J1814" s="33" t="str">
        <f>VLOOKUP(C1814,Customers!$A:$H,2,0)</f>
        <v>Cactus Comidas para llevar</v>
      </c>
      <c r="K1814" s="33" t="str">
        <f>VLOOKUP(C1814,Customers!$A:$H,6,0)</f>
        <v>Argentina</v>
      </c>
    </row>
    <row r="1815" spans="2:11" x14ac:dyDescent="0.3">
      <c r="B1815" s="25">
        <v>10938</v>
      </c>
      <c r="C1815" s="25" t="s">
        <v>134</v>
      </c>
      <c r="D1815" s="26">
        <v>43564</v>
      </c>
      <c r="E1815" s="25">
        <v>13</v>
      </c>
      <c r="F1815" s="33" t="str">
        <f>VLOOKUP(E1815,Products!$A:$I,2,0)</f>
        <v>Konbu</v>
      </c>
      <c r="G1815" s="27">
        <v>6</v>
      </c>
      <c r="H1815" s="25">
        <v>20</v>
      </c>
      <c r="I1815" s="33">
        <f t="shared" si="27"/>
        <v>120</v>
      </c>
      <c r="J1815" s="33" t="str">
        <f>VLOOKUP(C1815,Customers!$A:$H,2,0)</f>
        <v>QUICK-Stop</v>
      </c>
      <c r="K1815" s="33" t="str">
        <f>VLOOKUP(C1815,Customers!$A:$H,6,0)</f>
        <v>Germany</v>
      </c>
    </row>
    <row r="1816" spans="2:11" x14ac:dyDescent="0.3">
      <c r="B1816" s="25">
        <v>10938</v>
      </c>
      <c r="C1816" s="25" t="s">
        <v>134</v>
      </c>
      <c r="D1816" s="26">
        <v>43564</v>
      </c>
      <c r="E1816" s="25">
        <v>43</v>
      </c>
      <c r="F1816" s="33" t="str">
        <f>VLOOKUP(E1816,Products!$A:$I,2,0)</f>
        <v>Ipoh Coffee</v>
      </c>
      <c r="G1816" s="27">
        <v>46</v>
      </c>
      <c r="H1816" s="25">
        <v>24</v>
      </c>
      <c r="I1816" s="33">
        <f t="shared" si="27"/>
        <v>1104</v>
      </c>
      <c r="J1816" s="33" t="str">
        <f>VLOOKUP(C1816,Customers!$A:$H,2,0)</f>
        <v>QUICK-Stop</v>
      </c>
      <c r="K1816" s="33" t="str">
        <f>VLOOKUP(C1816,Customers!$A:$H,6,0)</f>
        <v>Germany</v>
      </c>
    </row>
    <row r="1817" spans="2:11" x14ac:dyDescent="0.3">
      <c r="B1817" s="25">
        <v>10938</v>
      </c>
      <c r="C1817" s="25" t="s">
        <v>134</v>
      </c>
      <c r="D1817" s="26">
        <v>43564</v>
      </c>
      <c r="E1817" s="25">
        <v>60</v>
      </c>
      <c r="F1817" s="33" t="str">
        <f>VLOOKUP(E1817,Products!$A:$I,2,0)</f>
        <v>Camembert Pierrot</v>
      </c>
      <c r="G1817" s="27">
        <v>34</v>
      </c>
      <c r="H1817" s="25">
        <v>49</v>
      </c>
      <c r="I1817" s="33">
        <f t="shared" si="27"/>
        <v>1666</v>
      </c>
      <c r="J1817" s="33" t="str">
        <f>VLOOKUP(C1817,Customers!$A:$H,2,0)</f>
        <v>QUICK-Stop</v>
      </c>
      <c r="K1817" s="33" t="str">
        <f>VLOOKUP(C1817,Customers!$A:$H,6,0)</f>
        <v>Germany</v>
      </c>
    </row>
    <row r="1818" spans="2:11" x14ac:dyDescent="0.3">
      <c r="B1818" s="25">
        <v>10938</v>
      </c>
      <c r="C1818" s="25" t="s">
        <v>134</v>
      </c>
      <c r="D1818" s="26">
        <v>43564</v>
      </c>
      <c r="E1818" s="25">
        <v>71</v>
      </c>
      <c r="F1818" s="33" t="str">
        <f>VLOOKUP(E1818,Products!$A:$I,2,0)</f>
        <v>Flřtemysost</v>
      </c>
      <c r="G1818" s="27">
        <v>21.5</v>
      </c>
      <c r="H1818" s="25">
        <v>35</v>
      </c>
      <c r="I1818" s="33">
        <f t="shared" si="27"/>
        <v>752.5</v>
      </c>
      <c r="J1818" s="33" t="str">
        <f>VLOOKUP(C1818,Customers!$A:$H,2,0)</f>
        <v>QUICK-Stop</v>
      </c>
      <c r="K1818" s="33" t="str">
        <f>VLOOKUP(C1818,Customers!$A:$H,6,0)</f>
        <v>Germany</v>
      </c>
    </row>
    <row r="1819" spans="2:11" x14ac:dyDescent="0.3">
      <c r="B1819" s="25">
        <v>10939</v>
      </c>
      <c r="C1819" s="25" t="s">
        <v>135</v>
      </c>
      <c r="D1819" s="26">
        <v>43564</v>
      </c>
      <c r="E1819" s="25">
        <v>2</v>
      </c>
      <c r="F1819" s="33" t="str">
        <f>VLOOKUP(E1819,Products!$A:$I,2,0)</f>
        <v>Chang</v>
      </c>
      <c r="G1819" s="27">
        <v>19</v>
      </c>
      <c r="H1819" s="25">
        <v>10</v>
      </c>
      <c r="I1819" s="33">
        <f t="shared" ref="I1819:I1882" si="28">G1819*H1819</f>
        <v>190</v>
      </c>
      <c r="J1819" s="33" t="str">
        <f>VLOOKUP(C1819,Customers!$A:$H,2,0)</f>
        <v>Magazzini Alimentari Riuniti</v>
      </c>
      <c r="K1819" s="33" t="str">
        <f>VLOOKUP(C1819,Customers!$A:$H,6,0)</f>
        <v>Italy</v>
      </c>
    </row>
    <row r="1820" spans="2:11" x14ac:dyDescent="0.3">
      <c r="B1820" s="25">
        <v>10939</v>
      </c>
      <c r="C1820" s="25" t="s">
        <v>135</v>
      </c>
      <c r="D1820" s="26">
        <v>43564</v>
      </c>
      <c r="E1820" s="25">
        <v>67</v>
      </c>
      <c r="F1820" s="33" t="str">
        <f>VLOOKUP(E1820,Products!$A:$I,2,0)</f>
        <v>Laughing Lumberjack Lager</v>
      </c>
      <c r="G1820" s="27">
        <v>14</v>
      </c>
      <c r="H1820" s="25">
        <v>40</v>
      </c>
      <c r="I1820" s="33">
        <f t="shared" si="28"/>
        <v>560</v>
      </c>
      <c r="J1820" s="33" t="str">
        <f>VLOOKUP(C1820,Customers!$A:$H,2,0)</f>
        <v>Magazzini Alimentari Riuniti</v>
      </c>
      <c r="K1820" s="33" t="str">
        <f>VLOOKUP(C1820,Customers!$A:$H,6,0)</f>
        <v>Italy</v>
      </c>
    </row>
    <row r="1821" spans="2:11" x14ac:dyDescent="0.3">
      <c r="B1821" s="25">
        <v>10940</v>
      </c>
      <c r="C1821" s="25" t="s">
        <v>161</v>
      </c>
      <c r="D1821" s="26">
        <v>43565</v>
      </c>
      <c r="E1821" s="25">
        <v>7</v>
      </c>
      <c r="F1821" s="33" t="str">
        <f>VLOOKUP(E1821,Products!$A:$I,2,0)</f>
        <v>Uncle Bob's Organic Dried Pears</v>
      </c>
      <c r="G1821" s="27">
        <v>30</v>
      </c>
      <c r="H1821" s="25">
        <v>8</v>
      </c>
      <c r="I1821" s="33">
        <f t="shared" si="28"/>
        <v>240</v>
      </c>
      <c r="J1821" s="33" t="str">
        <f>VLOOKUP(C1821,Customers!$A:$H,2,0)</f>
        <v>Bon app'</v>
      </c>
      <c r="K1821" s="33" t="str">
        <f>VLOOKUP(C1821,Customers!$A:$H,6,0)</f>
        <v>France</v>
      </c>
    </row>
    <row r="1822" spans="2:11" x14ac:dyDescent="0.3">
      <c r="B1822" s="25">
        <v>10940</v>
      </c>
      <c r="C1822" s="25" t="s">
        <v>161</v>
      </c>
      <c r="D1822" s="26">
        <v>43565</v>
      </c>
      <c r="E1822" s="25">
        <v>13</v>
      </c>
      <c r="F1822" s="33" t="str">
        <f>VLOOKUP(E1822,Products!$A:$I,2,0)</f>
        <v>Konbu</v>
      </c>
      <c r="G1822" s="27">
        <v>6</v>
      </c>
      <c r="H1822" s="25">
        <v>20</v>
      </c>
      <c r="I1822" s="33">
        <f t="shared" si="28"/>
        <v>120</v>
      </c>
      <c r="J1822" s="33" t="str">
        <f>VLOOKUP(C1822,Customers!$A:$H,2,0)</f>
        <v>Bon app'</v>
      </c>
      <c r="K1822" s="33" t="str">
        <f>VLOOKUP(C1822,Customers!$A:$H,6,0)</f>
        <v>France</v>
      </c>
    </row>
    <row r="1823" spans="2:11" x14ac:dyDescent="0.3">
      <c r="B1823" s="25">
        <v>10941</v>
      </c>
      <c r="C1823" s="25" t="s">
        <v>158</v>
      </c>
      <c r="D1823" s="26">
        <v>43565</v>
      </c>
      <c r="E1823" s="25">
        <v>31</v>
      </c>
      <c r="F1823" s="33" t="str">
        <f>VLOOKUP(E1823,Products!$A:$I,2,0)</f>
        <v>Gorgonzola Telino</v>
      </c>
      <c r="G1823" s="27">
        <v>12.5</v>
      </c>
      <c r="H1823" s="25">
        <v>44</v>
      </c>
      <c r="I1823" s="33">
        <f t="shared" si="28"/>
        <v>550</v>
      </c>
      <c r="J1823" s="33" t="str">
        <f>VLOOKUP(C1823,Customers!$A:$H,2,0)</f>
        <v>Save-a-lot Markets</v>
      </c>
      <c r="K1823" s="33" t="str">
        <f>VLOOKUP(C1823,Customers!$A:$H,6,0)</f>
        <v>USA</v>
      </c>
    </row>
    <row r="1824" spans="2:11" x14ac:dyDescent="0.3">
      <c r="B1824" s="25">
        <v>10941</v>
      </c>
      <c r="C1824" s="25" t="s">
        <v>158</v>
      </c>
      <c r="D1824" s="26">
        <v>43565</v>
      </c>
      <c r="E1824" s="25">
        <v>62</v>
      </c>
      <c r="F1824" s="33" t="str">
        <f>VLOOKUP(E1824,Products!$A:$I,2,0)</f>
        <v>Tarte au sucre</v>
      </c>
      <c r="G1824" s="27">
        <v>49.3</v>
      </c>
      <c r="H1824" s="25">
        <v>30</v>
      </c>
      <c r="I1824" s="33">
        <f t="shared" si="28"/>
        <v>1479</v>
      </c>
      <c r="J1824" s="33" t="str">
        <f>VLOOKUP(C1824,Customers!$A:$H,2,0)</f>
        <v>Save-a-lot Markets</v>
      </c>
      <c r="K1824" s="33" t="str">
        <f>VLOOKUP(C1824,Customers!$A:$H,6,0)</f>
        <v>USA</v>
      </c>
    </row>
    <row r="1825" spans="2:11" x14ac:dyDescent="0.3">
      <c r="B1825" s="25">
        <v>10941</v>
      </c>
      <c r="C1825" s="25" t="s">
        <v>158</v>
      </c>
      <c r="D1825" s="26">
        <v>43565</v>
      </c>
      <c r="E1825" s="25">
        <v>68</v>
      </c>
      <c r="F1825" s="33" t="str">
        <f>VLOOKUP(E1825,Products!$A:$I,2,0)</f>
        <v>Scottish Longbreads</v>
      </c>
      <c r="G1825" s="27">
        <v>12.5</v>
      </c>
      <c r="H1825" s="25">
        <v>80</v>
      </c>
      <c r="I1825" s="33">
        <f t="shared" si="28"/>
        <v>1000</v>
      </c>
      <c r="J1825" s="33" t="str">
        <f>VLOOKUP(C1825,Customers!$A:$H,2,0)</f>
        <v>Save-a-lot Markets</v>
      </c>
      <c r="K1825" s="33" t="str">
        <f>VLOOKUP(C1825,Customers!$A:$H,6,0)</f>
        <v>USA</v>
      </c>
    </row>
    <row r="1826" spans="2:11" x14ac:dyDescent="0.3">
      <c r="B1826" s="25">
        <v>10941</v>
      </c>
      <c r="C1826" s="25" t="s">
        <v>158</v>
      </c>
      <c r="D1826" s="26">
        <v>43565</v>
      </c>
      <c r="E1826" s="25">
        <v>72</v>
      </c>
      <c r="F1826" s="33" t="str">
        <f>VLOOKUP(E1826,Products!$A:$I,2,0)</f>
        <v>Mozzarella di Giovanni</v>
      </c>
      <c r="G1826" s="27">
        <v>34.799999999999997</v>
      </c>
      <c r="H1826" s="25">
        <v>50</v>
      </c>
      <c r="I1826" s="33">
        <f t="shared" si="28"/>
        <v>1739.9999999999998</v>
      </c>
      <c r="J1826" s="33" t="str">
        <f>VLOOKUP(C1826,Customers!$A:$H,2,0)</f>
        <v>Save-a-lot Markets</v>
      </c>
      <c r="K1826" s="33" t="str">
        <f>VLOOKUP(C1826,Customers!$A:$H,6,0)</f>
        <v>USA</v>
      </c>
    </row>
    <row r="1827" spans="2:11" x14ac:dyDescent="0.3">
      <c r="B1827" s="25">
        <v>10942</v>
      </c>
      <c r="C1827" s="25" t="s">
        <v>143</v>
      </c>
      <c r="D1827" s="26">
        <v>43565</v>
      </c>
      <c r="E1827" s="25">
        <v>49</v>
      </c>
      <c r="F1827" s="33" t="str">
        <f>VLOOKUP(E1827,Products!$A:$I,2,0)</f>
        <v>Maxilaku</v>
      </c>
      <c r="G1827" s="27">
        <v>20</v>
      </c>
      <c r="H1827" s="25">
        <v>28</v>
      </c>
      <c r="I1827" s="33">
        <f t="shared" si="28"/>
        <v>560</v>
      </c>
      <c r="J1827" s="33" t="str">
        <f>VLOOKUP(C1827,Customers!$A:$H,2,0)</f>
        <v>Reggiani Caseifici</v>
      </c>
      <c r="K1827" s="33" t="str">
        <f>VLOOKUP(C1827,Customers!$A:$H,6,0)</f>
        <v>Italy</v>
      </c>
    </row>
    <row r="1828" spans="2:11" x14ac:dyDescent="0.3">
      <c r="B1828" s="25">
        <v>10943</v>
      </c>
      <c r="C1828" s="25" t="s">
        <v>144</v>
      </c>
      <c r="D1828" s="26">
        <v>43565</v>
      </c>
      <c r="E1828" s="25">
        <v>13</v>
      </c>
      <c r="F1828" s="33" t="str">
        <f>VLOOKUP(E1828,Products!$A:$I,2,0)</f>
        <v>Konbu</v>
      </c>
      <c r="G1828" s="27">
        <v>6</v>
      </c>
      <c r="H1828" s="25">
        <v>15</v>
      </c>
      <c r="I1828" s="33">
        <f t="shared" si="28"/>
        <v>90</v>
      </c>
      <c r="J1828" s="33" t="str">
        <f>VLOOKUP(C1828,Customers!$A:$H,2,0)</f>
        <v>B's Beverages</v>
      </c>
      <c r="K1828" s="33" t="str">
        <f>VLOOKUP(C1828,Customers!$A:$H,6,0)</f>
        <v>UK</v>
      </c>
    </row>
    <row r="1829" spans="2:11" x14ac:dyDescent="0.3">
      <c r="B1829" s="25">
        <v>10943</v>
      </c>
      <c r="C1829" s="25" t="s">
        <v>144</v>
      </c>
      <c r="D1829" s="26">
        <v>43565</v>
      </c>
      <c r="E1829" s="25">
        <v>22</v>
      </c>
      <c r="F1829" s="33" t="str">
        <f>VLOOKUP(E1829,Products!$A:$I,2,0)</f>
        <v>Gustaf's Knäckebröd</v>
      </c>
      <c r="G1829" s="27">
        <v>21</v>
      </c>
      <c r="H1829" s="25">
        <v>21</v>
      </c>
      <c r="I1829" s="33">
        <f t="shared" si="28"/>
        <v>441</v>
      </c>
      <c r="J1829" s="33" t="str">
        <f>VLOOKUP(C1829,Customers!$A:$H,2,0)</f>
        <v>B's Beverages</v>
      </c>
      <c r="K1829" s="33" t="str">
        <f>VLOOKUP(C1829,Customers!$A:$H,6,0)</f>
        <v>UK</v>
      </c>
    </row>
    <row r="1830" spans="2:11" x14ac:dyDescent="0.3">
      <c r="B1830" s="25">
        <v>10943</v>
      </c>
      <c r="C1830" s="25" t="s">
        <v>144</v>
      </c>
      <c r="D1830" s="26">
        <v>43565</v>
      </c>
      <c r="E1830" s="25">
        <v>46</v>
      </c>
      <c r="F1830" s="33" t="str">
        <f>VLOOKUP(E1830,Products!$A:$I,2,0)</f>
        <v>Spegesild</v>
      </c>
      <c r="G1830" s="27">
        <v>12</v>
      </c>
      <c r="H1830" s="25">
        <v>15</v>
      </c>
      <c r="I1830" s="33">
        <f t="shared" si="28"/>
        <v>180</v>
      </c>
      <c r="J1830" s="33" t="str">
        <f>VLOOKUP(C1830,Customers!$A:$H,2,0)</f>
        <v>B's Beverages</v>
      </c>
      <c r="K1830" s="33" t="str">
        <f>VLOOKUP(C1830,Customers!$A:$H,6,0)</f>
        <v>UK</v>
      </c>
    </row>
    <row r="1831" spans="2:11" x14ac:dyDescent="0.3">
      <c r="B1831" s="25">
        <v>10944</v>
      </c>
      <c r="C1831" s="25" t="s">
        <v>179</v>
      </c>
      <c r="D1831" s="26">
        <v>43566</v>
      </c>
      <c r="E1831" s="25">
        <v>11</v>
      </c>
      <c r="F1831" s="33" t="str">
        <f>VLOOKUP(E1831,Products!$A:$I,2,0)</f>
        <v>Queso Cabrales</v>
      </c>
      <c r="G1831" s="27">
        <v>21</v>
      </c>
      <c r="H1831" s="25">
        <v>5</v>
      </c>
      <c r="I1831" s="33">
        <f t="shared" si="28"/>
        <v>105</v>
      </c>
      <c r="J1831" s="33" t="str">
        <f>VLOOKUP(C1831,Customers!$A:$H,2,0)</f>
        <v>Bottom-Dollar Markets</v>
      </c>
      <c r="K1831" s="33" t="str">
        <f>VLOOKUP(C1831,Customers!$A:$H,6,0)</f>
        <v>Canada</v>
      </c>
    </row>
    <row r="1832" spans="2:11" x14ac:dyDescent="0.3">
      <c r="B1832" s="25">
        <v>10944</v>
      </c>
      <c r="C1832" s="25" t="s">
        <v>179</v>
      </c>
      <c r="D1832" s="26">
        <v>43566</v>
      </c>
      <c r="E1832" s="25">
        <v>44</v>
      </c>
      <c r="F1832" s="33" t="str">
        <f>VLOOKUP(E1832,Products!$A:$I,2,0)</f>
        <v>Gula Malacca</v>
      </c>
      <c r="G1832" s="27">
        <v>19.45</v>
      </c>
      <c r="H1832" s="25">
        <v>18</v>
      </c>
      <c r="I1832" s="33">
        <f t="shared" si="28"/>
        <v>350.09999999999997</v>
      </c>
      <c r="J1832" s="33" t="str">
        <f>VLOOKUP(C1832,Customers!$A:$H,2,0)</f>
        <v>Bottom-Dollar Markets</v>
      </c>
      <c r="K1832" s="33" t="str">
        <f>VLOOKUP(C1832,Customers!$A:$H,6,0)</f>
        <v>Canada</v>
      </c>
    </row>
    <row r="1833" spans="2:11" x14ac:dyDescent="0.3">
      <c r="B1833" s="25">
        <v>10944</v>
      </c>
      <c r="C1833" s="25" t="s">
        <v>179</v>
      </c>
      <c r="D1833" s="26">
        <v>43566</v>
      </c>
      <c r="E1833" s="25">
        <v>56</v>
      </c>
      <c r="F1833" s="33" t="str">
        <f>VLOOKUP(E1833,Products!$A:$I,2,0)</f>
        <v>Gnocchi di nonna Alice</v>
      </c>
      <c r="G1833" s="27">
        <v>38</v>
      </c>
      <c r="H1833" s="25">
        <v>18</v>
      </c>
      <c r="I1833" s="33">
        <f t="shared" si="28"/>
        <v>684</v>
      </c>
      <c r="J1833" s="33" t="str">
        <f>VLOOKUP(C1833,Customers!$A:$H,2,0)</f>
        <v>Bottom-Dollar Markets</v>
      </c>
      <c r="K1833" s="33" t="str">
        <f>VLOOKUP(C1833,Customers!$A:$H,6,0)</f>
        <v>Canada</v>
      </c>
    </row>
    <row r="1834" spans="2:11" x14ac:dyDescent="0.3">
      <c r="B1834" s="25">
        <v>10945</v>
      </c>
      <c r="C1834" s="25" t="s">
        <v>137</v>
      </c>
      <c r="D1834" s="26">
        <v>43566</v>
      </c>
      <c r="E1834" s="25">
        <v>13</v>
      </c>
      <c r="F1834" s="33" t="str">
        <f>VLOOKUP(E1834,Products!$A:$I,2,0)</f>
        <v>Konbu</v>
      </c>
      <c r="G1834" s="27">
        <v>6</v>
      </c>
      <c r="H1834" s="25">
        <v>20</v>
      </c>
      <c r="I1834" s="33">
        <f t="shared" si="28"/>
        <v>120</v>
      </c>
      <c r="J1834" s="33" t="str">
        <f>VLOOKUP(C1834,Customers!$A:$H,2,0)</f>
        <v>Morgenstern Gesundkost</v>
      </c>
      <c r="K1834" s="33" t="str">
        <f>VLOOKUP(C1834,Customers!$A:$H,6,0)</f>
        <v>Germany</v>
      </c>
    </row>
    <row r="1835" spans="2:11" x14ac:dyDescent="0.3">
      <c r="B1835" s="25">
        <v>10945</v>
      </c>
      <c r="C1835" s="25" t="s">
        <v>137</v>
      </c>
      <c r="D1835" s="26">
        <v>43566</v>
      </c>
      <c r="E1835" s="25">
        <v>31</v>
      </c>
      <c r="F1835" s="33" t="str">
        <f>VLOOKUP(E1835,Products!$A:$I,2,0)</f>
        <v>Gorgonzola Telino</v>
      </c>
      <c r="G1835" s="27">
        <v>12.5</v>
      </c>
      <c r="H1835" s="25">
        <v>10</v>
      </c>
      <c r="I1835" s="33">
        <f t="shared" si="28"/>
        <v>125</v>
      </c>
      <c r="J1835" s="33" t="str">
        <f>VLOOKUP(C1835,Customers!$A:$H,2,0)</f>
        <v>Morgenstern Gesundkost</v>
      </c>
      <c r="K1835" s="33" t="str">
        <f>VLOOKUP(C1835,Customers!$A:$H,6,0)</f>
        <v>Germany</v>
      </c>
    </row>
    <row r="1836" spans="2:11" x14ac:dyDescent="0.3">
      <c r="B1836" s="25">
        <v>10946</v>
      </c>
      <c r="C1836" s="25" t="s">
        <v>174</v>
      </c>
      <c r="D1836" s="26">
        <v>43566</v>
      </c>
      <c r="E1836" s="25">
        <v>10</v>
      </c>
      <c r="F1836" s="33" t="str">
        <f>VLOOKUP(E1836,Products!$A:$I,2,0)</f>
        <v>Ikura</v>
      </c>
      <c r="G1836" s="27">
        <v>31</v>
      </c>
      <c r="H1836" s="25">
        <v>25</v>
      </c>
      <c r="I1836" s="33">
        <f t="shared" si="28"/>
        <v>775</v>
      </c>
      <c r="J1836" s="33" t="str">
        <f>VLOOKUP(C1836,Customers!$A:$H,2,0)</f>
        <v>Vaffeljernet</v>
      </c>
      <c r="K1836" s="33" t="str">
        <f>VLOOKUP(C1836,Customers!$A:$H,6,0)</f>
        <v>Denmark</v>
      </c>
    </row>
    <row r="1837" spans="2:11" x14ac:dyDescent="0.3">
      <c r="B1837" s="25">
        <v>10946</v>
      </c>
      <c r="C1837" s="25" t="s">
        <v>174</v>
      </c>
      <c r="D1837" s="26">
        <v>43566</v>
      </c>
      <c r="E1837" s="25">
        <v>24</v>
      </c>
      <c r="F1837" s="33" t="str">
        <f>VLOOKUP(E1837,Products!$A:$I,2,0)</f>
        <v>Guaraná Fantástica</v>
      </c>
      <c r="G1837" s="27">
        <v>4.5</v>
      </c>
      <c r="H1837" s="25">
        <v>25</v>
      </c>
      <c r="I1837" s="33">
        <f t="shared" si="28"/>
        <v>112.5</v>
      </c>
      <c r="J1837" s="33" t="str">
        <f>VLOOKUP(C1837,Customers!$A:$H,2,0)</f>
        <v>Vaffeljernet</v>
      </c>
      <c r="K1837" s="33" t="str">
        <f>VLOOKUP(C1837,Customers!$A:$H,6,0)</f>
        <v>Denmark</v>
      </c>
    </row>
    <row r="1838" spans="2:11" x14ac:dyDescent="0.3">
      <c r="B1838" s="25">
        <v>10946</v>
      </c>
      <c r="C1838" s="25" t="s">
        <v>174</v>
      </c>
      <c r="D1838" s="26">
        <v>43566</v>
      </c>
      <c r="E1838" s="25">
        <v>77</v>
      </c>
      <c r="F1838" s="33" t="str">
        <f>VLOOKUP(E1838,Products!$A:$I,2,0)</f>
        <v>Original Frankfurter grüne Soße</v>
      </c>
      <c r="G1838" s="27">
        <v>13</v>
      </c>
      <c r="H1838" s="25">
        <v>40</v>
      </c>
      <c r="I1838" s="33">
        <f t="shared" si="28"/>
        <v>520</v>
      </c>
      <c r="J1838" s="33" t="str">
        <f>VLOOKUP(C1838,Customers!$A:$H,2,0)</f>
        <v>Vaffeljernet</v>
      </c>
      <c r="K1838" s="33" t="str">
        <f>VLOOKUP(C1838,Customers!$A:$H,6,0)</f>
        <v>Denmark</v>
      </c>
    </row>
    <row r="1839" spans="2:11" x14ac:dyDescent="0.3">
      <c r="B1839" s="25">
        <v>10947</v>
      </c>
      <c r="C1839" s="25" t="s">
        <v>144</v>
      </c>
      <c r="D1839" s="26">
        <v>43567</v>
      </c>
      <c r="E1839" s="25">
        <v>59</v>
      </c>
      <c r="F1839" s="33" t="str">
        <f>VLOOKUP(E1839,Products!$A:$I,2,0)</f>
        <v>Raclette Courdavault</v>
      </c>
      <c r="G1839" s="27">
        <v>55</v>
      </c>
      <c r="H1839" s="25">
        <v>4</v>
      </c>
      <c r="I1839" s="33">
        <f t="shared" si="28"/>
        <v>220</v>
      </c>
      <c r="J1839" s="33" t="str">
        <f>VLOOKUP(C1839,Customers!$A:$H,2,0)</f>
        <v>B's Beverages</v>
      </c>
      <c r="K1839" s="33" t="str">
        <f>VLOOKUP(C1839,Customers!$A:$H,6,0)</f>
        <v>UK</v>
      </c>
    </row>
    <row r="1840" spans="2:11" x14ac:dyDescent="0.3">
      <c r="B1840" s="25">
        <v>10948</v>
      </c>
      <c r="C1840" s="25" t="s">
        <v>149</v>
      </c>
      <c r="D1840" s="26">
        <v>43567</v>
      </c>
      <c r="E1840" s="25">
        <v>50</v>
      </c>
      <c r="F1840" s="33" t="str">
        <f>VLOOKUP(E1840,Products!$A:$I,2,0)</f>
        <v>Valkoinen suklaa</v>
      </c>
      <c r="G1840" s="27">
        <v>16.25</v>
      </c>
      <c r="H1840" s="25">
        <v>9</v>
      </c>
      <c r="I1840" s="33">
        <f t="shared" si="28"/>
        <v>146.25</v>
      </c>
      <c r="J1840" s="33" t="str">
        <f>VLOOKUP(C1840,Customers!$A:$H,2,0)</f>
        <v>Godos Cocina Típica</v>
      </c>
      <c r="K1840" s="33" t="str">
        <f>VLOOKUP(C1840,Customers!$A:$H,6,0)</f>
        <v>Spain</v>
      </c>
    </row>
    <row r="1841" spans="2:11" x14ac:dyDescent="0.3">
      <c r="B1841" s="25">
        <v>10948</v>
      </c>
      <c r="C1841" s="25" t="s">
        <v>149</v>
      </c>
      <c r="D1841" s="26">
        <v>43567</v>
      </c>
      <c r="E1841" s="25">
        <v>51</v>
      </c>
      <c r="F1841" s="33" t="str">
        <f>VLOOKUP(E1841,Products!$A:$I,2,0)</f>
        <v>Manjimup Dried Apples</v>
      </c>
      <c r="G1841" s="27">
        <v>53</v>
      </c>
      <c r="H1841" s="25">
        <v>40</v>
      </c>
      <c r="I1841" s="33">
        <f t="shared" si="28"/>
        <v>2120</v>
      </c>
      <c r="J1841" s="33" t="str">
        <f>VLOOKUP(C1841,Customers!$A:$H,2,0)</f>
        <v>Godos Cocina Típica</v>
      </c>
      <c r="K1841" s="33" t="str">
        <f>VLOOKUP(C1841,Customers!$A:$H,6,0)</f>
        <v>Spain</v>
      </c>
    </row>
    <row r="1842" spans="2:11" x14ac:dyDescent="0.3">
      <c r="B1842" s="25">
        <v>10948</v>
      </c>
      <c r="C1842" s="25" t="s">
        <v>149</v>
      </c>
      <c r="D1842" s="26">
        <v>43567</v>
      </c>
      <c r="E1842" s="25">
        <v>55</v>
      </c>
      <c r="F1842" s="33" t="str">
        <f>VLOOKUP(E1842,Products!$A:$I,2,0)</f>
        <v>Pâté chinois</v>
      </c>
      <c r="G1842" s="27">
        <v>24</v>
      </c>
      <c r="H1842" s="25">
        <v>4</v>
      </c>
      <c r="I1842" s="33">
        <f t="shared" si="28"/>
        <v>96</v>
      </c>
      <c r="J1842" s="33" t="str">
        <f>VLOOKUP(C1842,Customers!$A:$H,2,0)</f>
        <v>Godos Cocina Típica</v>
      </c>
      <c r="K1842" s="33" t="str">
        <f>VLOOKUP(C1842,Customers!$A:$H,6,0)</f>
        <v>Spain</v>
      </c>
    </row>
    <row r="1843" spans="2:11" x14ac:dyDescent="0.3">
      <c r="B1843" s="25">
        <v>10949</v>
      </c>
      <c r="C1843" s="25" t="s">
        <v>179</v>
      </c>
      <c r="D1843" s="26">
        <v>43567</v>
      </c>
      <c r="E1843" s="25">
        <v>6</v>
      </c>
      <c r="F1843" s="33" t="str">
        <f>VLOOKUP(E1843,Products!$A:$I,2,0)</f>
        <v>Grandma's Boysenberry Spread</v>
      </c>
      <c r="G1843" s="27">
        <v>25</v>
      </c>
      <c r="H1843" s="25">
        <v>12</v>
      </c>
      <c r="I1843" s="33">
        <f t="shared" si="28"/>
        <v>300</v>
      </c>
      <c r="J1843" s="33" t="str">
        <f>VLOOKUP(C1843,Customers!$A:$H,2,0)</f>
        <v>Bottom-Dollar Markets</v>
      </c>
      <c r="K1843" s="33" t="str">
        <f>VLOOKUP(C1843,Customers!$A:$H,6,0)</f>
        <v>Canada</v>
      </c>
    </row>
    <row r="1844" spans="2:11" x14ac:dyDescent="0.3">
      <c r="B1844" s="25">
        <v>10949</v>
      </c>
      <c r="C1844" s="25" t="s">
        <v>179</v>
      </c>
      <c r="D1844" s="26">
        <v>43567</v>
      </c>
      <c r="E1844" s="25">
        <v>10</v>
      </c>
      <c r="F1844" s="33" t="str">
        <f>VLOOKUP(E1844,Products!$A:$I,2,0)</f>
        <v>Ikura</v>
      </c>
      <c r="G1844" s="27">
        <v>31</v>
      </c>
      <c r="H1844" s="25">
        <v>30</v>
      </c>
      <c r="I1844" s="33">
        <f t="shared" si="28"/>
        <v>930</v>
      </c>
      <c r="J1844" s="33" t="str">
        <f>VLOOKUP(C1844,Customers!$A:$H,2,0)</f>
        <v>Bottom-Dollar Markets</v>
      </c>
      <c r="K1844" s="33" t="str">
        <f>VLOOKUP(C1844,Customers!$A:$H,6,0)</f>
        <v>Canada</v>
      </c>
    </row>
    <row r="1845" spans="2:11" x14ac:dyDescent="0.3">
      <c r="B1845" s="25">
        <v>10949</v>
      </c>
      <c r="C1845" s="25" t="s">
        <v>179</v>
      </c>
      <c r="D1845" s="26">
        <v>43567</v>
      </c>
      <c r="E1845" s="25">
        <v>17</v>
      </c>
      <c r="F1845" s="33" t="str">
        <f>VLOOKUP(E1845,Products!$A:$I,2,0)</f>
        <v>Alice Mutton</v>
      </c>
      <c r="G1845" s="27">
        <v>39</v>
      </c>
      <c r="H1845" s="25">
        <v>6</v>
      </c>
      <c r="I1845" s="33">
        <f t="shared" si="28"/>
        <v>234</v>
      </c>
      <c r="J1845" s="33" t="str">
        <f>VLOOKUP(C1845,Customers!$A:$H,2,0)</f>
        <v>Bottom-Dollar Markets</v>
      </c>
      <c r="K1845" s="33" t="str">
        <f>VLOOKUP(C1845,Customers!$A:$H,6,0)</f>
        <v>Canada</v>
      </c>
    </row>
    <row r="1846" spans="2:11" x14ac:dyDescent="0.3">
      <c r="B1846" s="25">
        <v>10949</v>
      </c>
      <c r="C1846" s="25" t="s">
        <v>179</v>
      </c>
      <c r="D1846" s="26">
        <v>43567</v>
      </c>
      <c r="E1846" s="25">
        <v>62</v>
      </c>
      <c r="F1846" s="33" t="str">
        <f>VLOOKUP(E1846,Products!$A:$I,2,0)</f>
        <v>Tarte au sucre</v>
      </c>
      <c r="G1846" s="27">
        <v>49.3</v>
      </c>
      <c r="H1846" s="25">
        <v>60</v>
      </c>
      <c r="I1846" s="33">
        <f t="shared" si="28"/>
        <v>2958</v>
      </c>
      <c r="J1846" s="33" t="str">
        <f>VLOOKUP(C1846,Customers!$A:$H,2,0)</f>
        <v>Bottom-Dollar Markets</v>
      </c>
      <c r="K1846" s="33" t="str">
        <f>VLOOKUP(C1846,Customers!$A:$H,6,0)</f>
        <v>Canada</v>
      </c>
    </row>
    <row r="1847" spans="2:11" x14ac:dyDescent="0.3">
      <c r="B1847" s="25">
        <v>10950</v>
      </c>
      <c r="C1847" s="25" t="s">
        <v>135</v>
      </c>
      <c r="D1847" s="26">
        <v>43570</v>
      </c>
      <c r="E1847" s="25">
        <v>4</v>
      </c>
      <c r="F1847" s="33" t="str">
        <f>VLOOKUP(E1847,Products!$A:$I,2,0)</f>
        <v>Chef Anton's Cajun Seasoning</v>
      </c>
      <c r="G1847" s="27">
        <v>22</v>
      </c>
      <c r="H1847" s="25">
        <v>5</v>
      </c>
      <c r="I1847" s="33">
        <f t="shared" si="28"/>
        <v>110</v>
      </c>
      <c r="J1847" s="33" t="str">
        <f>VLOOKUP(C1847,Customers!$A:$H,2,0)</f>
        <v>Magazzini Alimentari Riuniti</v>
      </c>
      <c r="K1847" s="33" t="str">
        <f>VLOOKUP(C1847,Customers!$A:$H,6,0)</f>
        <v>Italy</v>
      </c>
    </row>
    <row r="1848" spans="2:11" x14ac:dyDescent="0.3">
      <c r="B1848" s="25">
        <v>10951</v>
      </c>
      <c r="C1848" s="25" t="s">
        <v>119</v>
      </c>
      <c r="D1848" s="26">
        <v>43570</v>
      </c>
      <c r="E1848" s="25">
        <v>33</v>
      </c>
      <c r="F1848" s="33" t="str">
        <f>VLOOKUP(E1848,Products!$A:$I,2,0)</f>
        <v>Geitost</v>
      </c>
      <c r="G1848" s="27">
        <v>2.5</v>
      </c>
      <c r="H1848" s="25">
        <v>15</v>
      </c>
      <c r="I1848" s="33">
        <f t="shared" si="28"/>
        <v>37.5</v>
      </c>
      <c r="J1848" s="33" t="str">
        <f>VLOOKUP(C1848,Customers!$A:$H,2,0)</f>
        <v>Richter Supermarkt</v>
      </c>
      <c r="K1848" s="33" t="str">
        <f>VLOOKUP(C1848,Customers!$A:$H,6,0)</f>
        <v>Switzerland</v>
      </c>
    </row>
    <row r="1849" spans="2:11" x14ac:dyDescent="0.3">
      <c r="B1849" s="25">
        <v>10951</v>
      </c>
      <c r="C1849" s="25" t="s">
        <v>119</v>
      </c>
      <c r="D1849" s="26">
        <v>43570</v>
      </c>
      <c r="E1849" s="25">
        <v>41</v>
      </c>
      <c r="F1849" s="33" t="str">
        <f>VLOOKUP(E1849,Products!$A:$I,2,0)</f>
        <v>Jack's New England Clam Chowder</v>
      </c>
      <c r="G1849" s="27">
        <v>9.65</v>
      </c>
      <c r="H1849" s="25">
        <v>6</v>
      </c>
      <c r="I1849" s="33">
        <f t="shared" si="28"/>
        <v>57.900000000000006</v>
      </c>
      <c r="J1849" s="33" t="str">
        <f>VLOOKUP(C1849,Customers!$A:$H,2,0)</f>
        <v>Richter Supermarkt</v>
      </c>
      <c r="K1849" s="33" t="str">
        <f>VLOOKUP(C1849,Customers!$A:$H,6,0)</f>
        <v>Switzerland</v>
      </c>
    </row>
    <row r="1850" spans="2:11" x14ac:dyDescent="0.3">
      <c r="B1850" s="25">
        <v>10951</v>
      </c>
      <c r="C1850" s="25" t="s">
        <v>119</v>
      </c>
      <c r="D1850" s="26">
        <v>43570</v>
      </c>
      <c r="E1850" s="25">
        <v>75</v>
      </c>
      <c r="F1850" s="33" t="str">
        <f>VLOOKUP(E1850,Products!$A:$I,2,0)</f>
        <v>Rhönbräu Klosterbier</v>
      </c>
      <c r="G1850" s="27">
        <v>7.75</v>
      </c>
      <c r="H1850" s="25">
        <v>50</v>
      </c>
      <c r="I1850" s="33">
        <f t="shared" si="28"/>
        <v>387.5</v>
      </c>
      <c r="J1850" s="33" t="str">
        <f>VLOOKUP(C1850,Customers!$A:$H,2,0)</f>
        <v>Richter Supermarkt</v>
      </c>
      <c r="K1850" s="33" t="str">
        <f>VLOOKUP(C1850,Customers!$A:$H,6,0)</f>
        <v>Switzerland</v>
      </c>
    </row>
    <row r="1851" spans="2:11" x14ac:dyDescent="0.3">
      <c r="B1851" s="25">
        <v>10952</v>
      </c>
      <c r="C1851" s="25" t="s">
        <v>198</v>
      </c>
      <c r="D1851" s="26">
        <v>43570</v>
      </c>
      <c r="E1851" s="25">
        <v>6</v>
      </c>
      <c r="F1851" s="33" t="str">
        <f>VLOOKUP(E1851,Products!$A:$I,2,0)</f>
        <v>Grandma's Boysenberry Spread</v>
      </c>
      <c r="G1851" s="27">
        <v>25</v>
      </c>
      <c r="H1851" s="25">
        <v>16</v>
      </c>
      <c r="I1851" s="33">
        <f t="shared" si="28"/>
        <v>400</v>
      </c>
      <c r="J1851" s="33" t="str">
        <f>VLOOKUP(C1851,Customers!$A:$H,2,0)</f>
        <v>Alfreds Futterkiste</v>
      </c>
      <c r="K1851" s="33" t="str">
        <f>VLOOKUP(C1851,Customers!$A:$H,6,0)</f>
        <v>Germany</v>
      </c>
    </row>
    <row r="1852" spans="2:11" x14ac:dyDescent="0.3">
      <c r="B1852" s="25">
        <v>10952</v>
      </c>
      <c r="C1852" s="25" t="s">
        <v>198</v>
      </c>
      <c r="D1852" s="26">
        <v>43570</v>
      </c>
      <c r="E1852" s="25">
        <v>28</v>
      </c>
      <c r="F1852" s="33" t="str">
        <f>VLOOKUP(E1852,Products!$A:$I,2,0)</f>
        <v>Rössle Sauerkraut</v>
      </c>
      <c r="G1852" s="27">
        <v>45.6</v>
      </c>
      <c r="H1852" s="25">
        <v>2</v>
      </c>
      <c r="I1852" s="33">
        <f t="shared" si="28"/>
        <v>91.2</v>
      </c>
      <c r="J1852" s="33" t="str">
        <f>VLOOKUP(C1852,Customers!$A:$H,2,0)</f>
        <v>Alfreds Futterkiste</v>
      </c>
      <c r="K1852" s="33" t="str">
        <f>VLOOKUP(C1852,Customers!$A:$H,6,0)</f>
        <v>Germany</v>
      </c>
    </row>
    <row r="1853" spans="2:11" x14ac:dyDescent="0.3">
      <c r="B1853" s="25">
        <v>10953</v>
      </c>
      <c r="C1853" s="25" t="s">
        <v>168</v>
      </c>
      <c r="D1853" s="26">
        <v>43570</v>
      </c>
      <c r="E1853" s="25">
        <v>20</v>
      </c>
      <c r="F1853" s="33" t="str">
        <f>VLOOKUP(E1853,Products!$A:$I,2,0)</f>
        <v>Sir Rodney's Marmalade</v>
      </c>
      <c r="G1853" s="27">
        <v>81</v>
      </c>
      <c r="H1853" s="25">
        <v>50</v>
      </c>
      <c r="I1853" s="33">
        <f t="shared" si="28"/>
        <v>4050</v>
      </c>
      <c r="J1853" s="33" t="str">
        <f>VLOOKUP(C1853,Customers!$A:$H,2,0)</f>
        <v>Around the Horn</v>
      </c>
      <c r="K1853" s="33" t="str">
        <f>VLOOKUP(C1853,Customers!$A:$H,6,0)</f>
        <v>UK</v>
      </c>
    </row>
    <row r="1854" spans="2:11" x14ac:dyDescent="0.3">
      <c r="B1854" s="25">
        <v>10953</v>
      </c>
      <c r="C1854" s="25" t="s">
        <v>168</v>
      </c>
      <c r="D1854" s="26">
        <v>43570</v>
      </c>
      <c r="E1854" s="25">
        <v>31</v>
      </c>
      <c r="F1854" s="33" t="str">
        <f>VLOOKUP(E1854,Products!$A:$I,2,0)</f>
        <v>Gorgonzola Telino</v>
      </c>
      <c r="G1854" s="27">
        <v>12.5</v>
      </c>
      <c r="H1854" s="25">
        <v>50</v>
      </c>
      <c r="I1854" s="33">
        <f t="shared" si="28"/>
        <v>625</v>
      </c>
      <c r="J1854" s="33" t="str">
        <f>VLOOKUP(C1854,Customers!$A:$H,2,0)</f>
        <v>Around the Horn</v>
      </c>
      <c r="K1854" s="33" t="str">
        <f>VLOOKUP(C1854,Customers!$A:$H,6,0)</f>
        <v>UK</v>
      </c>
    </row>
    <row r="1855" spans="2:11" x14ac:dyDescent="0.3">
      <c r="B1855" s="25">
        <v>10954</v>
      </c>
      <c r="C1855" s="25" t="s">
        <v>180</v>
      </c>
      <c r="D1855" s="26">
        <v>43571</v>
      </c>
      <c r="E1855" s="25">
        <v>16</v>
      </c>
      <c r="F1855" s="33" t="str">
        <f>VLOOKUP(E1855,Products!$A:$I,2,0)</f>
        <v>Pavlova</v>
      </c>
      <c r="G1855" s="27">
        <v>17.45</v>
      </c>
      <c r="H1855" s="25">
        <v>28</v>
      </c>
      <c r="I1855" s="33">
        <f t="shared" si="28"/>
        <v>488.59999999999997</v>
      </c>
      <c r="J1855" s="33" t="str">
        <f>VLOOKUP(C1855,Customers!$A:$H,2,0)</f>
        <v>LINO-Delicateses</v>
      </c>
      <c r="K1855" s="33" t="str">
        <f>VLOOKUP(C1855,Customers!$A:$H,6,0)</f>
        <v>Venezuela</v>
      </c>
    </row>
    <row r="1856" spans="2:11" x14ac:dyDescent="0.3">
      <c r="B1856" s="25">
        <v>10954</v>
      </c>
      <c r="C1856" s="25" t="s">
        <v>180</v>
      </c>
      <c r="D1856" s="26">
        <v>43571</v>
      </c>
      <c r="E1856" s="25">
        <v>31</v>
      </c>
      <c r="F1856" s="33" t="str">
        <f>VLOOKUP(E1856,Products!$A:$I,2,0)</f>
        <v>Gorgonzola Telino</v>
      </c>
      <c r="G1856" s="27">
        <v>12.5</v>
      </c>
      <c r="H1856" s="25">
        <v>25</v>
      </c>
      <c r="I1856" s="33">
        <f t="shared" si="28"/>
        <v>312.5</v>
      </c>
      <c r="J1856" s="33" t="str">
        <f>VLOOKUP(C1856,Customers!$A:$H,2,0)</f>
        <v>LINO-Delicateses</v>
      </c>
      <c r="K1856" s="33" t="str">
        <f>VLOOKUP(C1856,Customers!$A:$H,6,0)</f>
        <v>Venezuela</v>
      </c>
    </row>
    <row r="1857" spans="2:11" x14ac:dyDescent="0.3">
      <c r="B1857" s="25">
        <v>10954</v>
      </c>
      <c r="C1857" s="25" t="s">
        <v>180</v>
      </c>
      <c r="D1857" s="26">
        <v>43571</v>
      </c>
      <c r="E1857" s="25">
        <v>45</v>
      </c>
      <c r="F1857" s="33" t="str">
        <f>VLOOKUP(E1857,Products!$A:$I,2,0)</f>
        <v>Rřgede sild</v>
      </c>
      <c r="G1857" s="27">
        <v>9.5</v>
      </c>
      <c r="H1857" s="25">
        <v>30</v>
      </c>
      <c r="I1857" s="33">
        <f t="shared" si="28"/>
        <v>285</v>
      </c>
      <c r="J1857" s="33" t="str">
        <f>VLOOKUP(C1857,Customers!$A:$H,2,0)</f>
        <v>LINO-Delicateses</v>
      </c>
      <c r="K1857" s="33" t="str">
        <f>VLOOKUP(C1857,Customers!$A:$H,6,0)</f>
        <v>Venezuela</v>
      </c>
    </row>
    <row r="1858" spans="2:11" x14ac:dyDescent="0.3">
      <c r="B1858" s="25">
        <v>10954</v>
      </c>
      <c r="C1858" s="25" t="s">
        <v>180</v>
      </c>
      <c r="D1858" s="26">
        <v>43571</v>
      </c>
      <c r="E1858" s="25">
        <v>60</v>
      </c>
      <c r="F1858" s="33" t="str">
        <f>VLOOKUP(E1858,Products!$A:$I,2,0)</f>
        <v>Camembert Pierrot</v>
      </c>
      <c r="G1858" s="27">
        <v>34</v>
      </c>
      <c r="H1858" s="25">
        <v>24</v>
      </c>
      <c r="I1858" s="33">
        <f t="shared" si="28"/>
        <v>816</v>
      </c>
      <c r="J1858" s="33" t="str">
        <f>VLOOKUP(C1858,Customers!$A:$H,2,0)</f>
        <v>LINO-Delicateses</v>
      </c>
      <c r="K1858" s="33" t="str">
        <f>VLOOKUP(C1858,Customers!$A:$H,6,0)</f>
        <v>Venezuela</v>
      </c>
    </row>
    <row r="1859" spans="2:11" x14ac:dyDescent="0.3">
      <c r="B1859" s="25">
        <v>10955</v>
      </c>
      <c r="C1859" s="25" t="s">
        <v>127</v>
      </c>
      <c r="D1859" s="26">
        <v>43571</v>
      </c>
      <c r="E1859" s="25">
        <v>75</v>
      </c>
      <c r="F1859" s="33" t="str">
        <f>VLOOKUP(E1859,Products!$A:$I,2,0)</f>
        <v>Rhönbräu Klosterbier</v>
      </c>
      <c r="G1859" s="27">
        <v>7.75</v>
      </c>
      <c r="H1859" s="25">
        <v>12</v>
      </c>
      <c r="I1859" s="33">
        <f t="shared" si="28"/>
        <v>93</v>
      </c>
      <c r="J1859" s="33" t="str">
        <f>VLOOKUP(C1859,Customers!$A:$H,2,0)</f>
        <v>Folk och fä HB</v>
      </c>
      <c r="K1859" s="33" t="str">
        <f>VLOOKUP(C1859,Customers!$A:$H,6,0)</f>
        <v>Sweden</v>
      </c>
    </row>
    <row r="1860" spans="2:11" x14ac:dyDescent="0.3">
      <c r="B1860" s="25">
        <v>10956</v>
      </c>
      <c r="C1860" s="25" t="s">
        <v>189</v>
      </c>
      <c r="D1860" s="26">
        <v>43571</v>
      </c>
      <c r="E1860" s="25">
        <v>21</v>
      </c>
      <c r="F1860" s="33" t="str">
        <f>VLOOKUP(E1860,Products!$A:$I,2,0)</f>
        <v>Sir Rodney's Scones</v>
      </c>
      <c r="G1860" s="27">
        <v>10</v>
      </c>
      <c r="H1860" s="25">
        <v>12</v>
      </c>
      <c r="I1860" s="33">
        <f t="shared" si="28"/>
        <v>120</v>
      </c>
      <c r="J1860" s="33" t="str">
        <f>VLOOKUP(C1860,Customers!$A:$H,2,0)</f>
        <v>Blauer See Delikatessen</v>
      </c>
      <c r="K1860" s="33" t="str">
        <f>VLOOKUP(C1860,Customers!$A:$H,6,0)</f>
        <v>Germany</v>
      </c>
    </row>
    <row r="1861" spans="2:11" x14ac:dyDescent="0.3">
      <c r="B1861" s="25">
        <v>10956</v>
      </c>
      <c r="C1861" s="25" t="s">
        <v>189</v>
      </c>
      <c r="D1861" s="26">
        <v>43571</v>
      </c>
      <c r="E1861" s="25">
        <v>47</v>
      </c>
      <c r="F1861" s="33" t="str">
        <f>VLOOKUP(E1861,Products!$A:$I,2,0)</f>
        <v>Zaanse koeken</v>
      </c>
      <c r="G1861" s="27">
        <v>9.5</v>
      </c>
      <c r="H1861" s="25">
        <v>14</v>
      </c>
      <c r="I1861" s="33">
        <f t="shared" si="28"/>
        <v>133</v>
      </c>
      <c r="J1861" s="33" t="str">
        <f>VLOOKUP(C1861,Customers!$A:$H,2,0)</f>
        <v>Blauer See Delikatessen</v>
      </c>
      <c r="K1861" s="33" t="str">
        <f>VLOOKUP(C1861,Customers!$A:$H,6,0)</f>
        <v>Germany</v>
      </c>
    </row>
    <row r="1862" spans="2:11" x14ac:dyDescent="0.3">
      <c r="B1862" s="25">
        <v>10956</v>
      </c>
      <c r="C1862" s="25" t="s">
        <v>189</v>
      </c>
      <c r="D1862" s="26">
        <v>43571</v>
      </c>
      <c r="E1862" s="25">
        <v>51</v>
      </c>
      <c r="F1862" s="33" t="str">
        <f>VLOOKUP(E1862,Products!$A:$I,2,0)</f>
        <v>Manjimup Dried Apples</v>
      </c>
      <c r="G1862" s="27">
        <v>53</v>
      </c>
      <c r="H1862" s="25">
        <v>8</v>
      </c>
      <c r="I1862" s="33">
        <f t="shared" si="28"/>
        <v>424</v>
      </c>
      <c r="J1862" s="33" t="str">
        <f>VLOOKUP(C1862,Customers!$A:$H,2,0)</f>
        <v>Blauer See Delikatessen</v>
      </c>
      <c r="K1862" s="33" t="str">
        <f>VLOOKUP(C1862,Customers!$A:$H,6,0)</f>
        <v>Germany</v>
      </c>
    </row>
    <row r="1863" spans="2:11" x14ac:dyDescent="0.3">
      <c r="B1863" s="25">
        <v>10957</v>
      </c>
      <c r="C1863" s="25" t="s">
        <v>121</v>
      </c>
      <c r="D1863" s="26">
        <v>43572</v>
      </c>
      <c r="E1863" s="25">
        <v>30</v>
      </c>
      <c r="F1863" s="33" t="str">
        <f>VLOOKUP(E1863,Products!$A:$I,2,0)</f>
        <v>Nord-Ost Matjeshering</v>
      </c>
      <c r="G1863" s="27">
        <v>25.89</v>
      </c>
      <c r="H1863" s="25">
        <v>30</v>
      </c>
      <c r="I1863" s="33">
        <f t="shared" si="28"/>
        <v>776.7</v>
      </c>
      <c r="J1863" s="33" t="str">
        <f>VLOOKUP(C1863,Customers!$A:$H,2,0)</f>
        <v>HILARIÓN-Abastos</v>
      </c>
      <c r="K1863" s="33" t="str">
        <f>VLOOKUP(C1863,Customers!$A:$H,6,0)</f>
        <v>Venezuela</v>
      </c>
    </row>
    <row r="1864" spans="2:11" x14ac:dyDescent="0.3">
      <c r="B1864" s="25">
        <v>10957</v>
      </c>
      <c r="C1864" s="25" t="s">
        <v>121</v>
      </c>
      <c r="D1864" s="26">
        <v>43572</v>
      </c>
      <c r="E1864" s="25">
        <v>35</v>
      </c>
      <c r="F1864" s="33" t="str">
        <f>VLOOKUP(E1864,Products!$A:$I,2,0)</f>
        <v>Steeleye Stout</v>
      </c>
      <c r="G1864" s="27">
        <v>18</v>
      </c>
      <c r="H1864" s="25">
        <v>40</v>
      </c>
      <c r="I1864" s="33">
        <f t="shared" si="28"/>
        <v>720</v>
      </c>
      <c r="J1864" s="33" t="str">
        <f>VLOOKUP(C1864,Customers!$A:$H,2,0)</f>
        <v>HILARIÓN-Abastos</v>
      </c>
      <c r="K1864" s="33" t="str">
        <f>VLOOKUP(C1864,Customers!$A:$H,6,0)</f>
        <v>Venezuela</v>
      </c>
    </row>
    <row r="1865" spans="2:11" x14ac:dyDescent="0.3">
      <c r="B1865" s="25">
        <v>10957</v>
      </c>
      <c r="C1865" s="25" t="s">
        <v>121</v>
      </c>
      <c r="D1865" s="26">
        <v>43572</v>
      </c>
      <c r="E1865" s="25">
        <v>64</v>
      </c>
      <c r="F1865" s="33" t="str">
        <f>VLOOKUP(E1865,Products!$A:$I,2,0)</f>
        <v>Wimmers gute Semmelknödel</v>
      </c>
      <c r="G1865" s="27">
        <v>33.25</v>
      </c>
      <c r="H1865" s="25">
        <v>8</v>
      </c>
      <c r="I1865" s="33">
        <f t="shared" si="28"/>
        <v>266</v>
      </c>
      <c r="J1865" s="33" t="str">
        <f>VLOOKUP(C1865,Customers!$A:$H,2,0)</f>
        <v>HILARIÓN-Abastos</v>
      </c>
      <c r="K1865" s="33" t="str">
        <f>VLOOKUP(C1865,Customers!$A:$H,6,0)</f>
        <v>Venezuela</v>
      </c>
    </row>
    <row r="1866" spans="2:11" x14ac:dyDescent="0.3">
      <c r="B1866" s="25">
        <v>10958</v>
      </c>
      <c r="C1866" s="25" t="s">
        <v>182</v>
      </c>
      <c r="D1866" s="26">
        <v>43572</v>
      </c>
      <c r="E1866" s="25">
        <v>5</v>
      </c>
      <c r="F1866" s="33" t="str">
        <f>VLOOKUP(E1866,Products!$A:$I,2,0)</f>
        <v>Chef Anton's Gumbo Mix</v>
      </c>
      <c r="G1866" s="27">
        <v>21.35</v>
      </c>
      <c r="H1866" s="25">
        <v>20</v>
      </c>
      <c r="I1866" s="33">
        <f t="shared" si="28"/>
        <v>427</v>
      </c>
      <c r="J1866" s="33" t="str">
        <f>VLOOKUP(C1866,Customers!$A:$H,2,0)</f>
        <v>Océano Atlántico Ltda.</v>
      </c>
      <c r="K1866" s="33" t="str">
        <f>VLOOKUP(C1866,Customers!$A:$H,6,0)</f>
        <v>Argentina</v>
      </c>
    </row>
    <row r="1867" spans="2:11" x14ac:dyDescent="0.3">
      <c r="B1867" s="25">
        <v>10958</v>
      </c>
      <c r="C1867" s="25" t="s">
        <v>182</v>
      </c>
      <c r="D1867" s="26">
        <v>43572</v>
      </c>
      <c r="E1867" s="25">
        <v>7</v>
      </c>
      <c r="F1867" s="33" t="str">
        <f>VLOOKUP(E1867,Products!$A:$I,2,0)</f>
        <v>Uncle Bob's Organic Dried Pears</v>
      </c>
      <c r="G1867" s="27">
        <v>30</v>
      </c>
      <c r="H1867" s="25">
        <v>6</v>
      </c>
      <c r="I1867" s="33">
        <f t="shared" si="28"/>
        <v>180</v>
      </c>
      <c r="J1867" s="33" t="str">
        <f>VLOOKUP(C1867,Customers!$A:$H,2,0)</f>
        <v>Océano Atlántico Ltda.</v>
      </c>
      <c r="K1867" s="33" t="str">
        <f>VLOOKUP(C1867,Customers!$A:$H,6,0)</f>
        <v>Argentina</v>
      </c>
    </row>
    <row r="1868" spans="2:11" x14ac:dyDescent="0.3">
      <c r="B1868" s="25">
        <v>10958</v>
      </c>
      <c r="C1868" s="25" t="s">
        <v>182</v>
      </c>
      <c r="D1868" s="26">
        <v>43572</v>
      </c>
      <c r="E1868" s="25">
        <v>72</v>
      </c>
      <c r="F1868" s="33" t="str">
        <f>VLOOKUP(E1868,Products!$A:$I,2,0)</f>
        <v>Mozzarella di Giovanni</v>
      </c>
      <c r="G1868" s="27">
        <v>34.799999999999997</v>
      </c>
      <c r="H1868" s="25">
        <v>5</v>
      </c>
      <c r="I1868" s="33">
        <f t="shared" si="28"/>
        <v>174</v>
      </c>
      <c r="J1868" s="33" t="str">
        <f>VLOOKUP(C1868,Customers!$A:$H,2,0)</f>
        <v>Océano Atlántico Ltda.</v>
      </c>
      <c r="K1868" s="33" t="str">
        <f>VLOOKUP(C1868,Customers!$A:$H,6,0)</f>
        <v>Argentina</v>
      </c>
    </row>
    <row r="1869" spans="2:11" x14ac:dyDescent="0.3">
      <c r="B1869" s="25">
        <v>10959</v>
      </c>
      <c r="C1869" s="25" t="s">
        <v>184</v>
      </c>
      <c r="D1869" s="26">
        <v>43572</v>
      </c>
      <c r="E1869" s="25">
        <v>75</v>
      </c>
      <c r="F1869" s="33" t="str">
        <f>VLOOKUP(E1869,Products!$A:$I,2,0)</f>
        <v>Rhönbräu Klosterbier</v>
      </c>
      <c r="G1869" s="27">
        <v>7.75</v>
      </c>
      <c r="H1869" s="25">
        <v>20</v>
      </c>
      <c r="I1869" s="33">
        <f t="shared" si="28"/>
        <v>155</v>
      </c>
      <c r="J1869" s="33" t="str">
        <f>VLOOKUP(C1869,Customers!$A:$H,2,0)</f>
        <v>Gourmet Lanchonetes</v>
      </c>
      <c r="K1869" s="33" t="str">
        <f>VLOOKUP(C1869,Customers!$A:$H,6,0)</f>
        <v>Brazil</v>
      </c>
    </row>
    <row r="1870" spans="2:11" x14ac:dyDescent="0.3">
      <c r="B1870" s="25">
        <v>10960</v>
      </c>
      <c r="C1870" s="25" t="s">
        <v>121</v>
      </c>
      <c r="D1870" s="26">
        <v>43573</v>
      </c>
      <c r="E1870" s="25">
        <v>24</v>
      </c>
      <c r="F1870" s="33" t="str">
        <f>VLOOKUP(E1870,Products!$A:$I,2,0)</f>
        <v>Guaraná Fantástica</v>
      </c>
      <c r="G1870" s="27">
        <v>4.5</v>
      </c>
      <c r="H1870" s="25">
        <v>10</v>
      </c>
      <c r="I1870" s="33">
        <f t="shared" si="28"/>
        <v>45</v>
      </c>
      <c r="J1870" s="33" t="str">
        <f>VLOOKUP(C1870,Customers!$A:$H,2,0)</f>
        <v>HILARIÓN-Abastos</v>
      </c>
      <c r="K1870" s="33" t="str">
        <f>VLOOKUP(C1870,Customers!$A:$H,6,0)</f>
        <v>Venezuela</v>
      </c>
    </row>
    <row r="1871" spans="2:11" x14ac:dyDescent="0.3">
      <c r="B1871" s="25">
        <v>10960</v>
      </c>
      <c r="C1871" s="25" t="s">
        <v>121</v>
      </c>
      <c r="D1871" s="26">
        <v>43573</v>
      </c>
      <c r="E1871" s="25">
        <v>41</v>
      </c>
      <c r="F1871" s="33" t="str">
        <f>VLOOKUP(E1871,Products!$A:$I,2,0)</f>
        <v>Jack's New England Clam Chowder</v>
      </c>
      <c r="G1871" s="27">
        <v>9.65</v>
      </c>
      <c r="H1871" s="25">
        <v>24</v>
      </c>
      <c r="I1871" s="33">
        <f t="shared" si="28"/>
        <v>231.60000000000002</v>
      </c>
      <c r="J1871" s="33" t="str">
        <f>VLOOKUP(C1871,Customers!$A:$H,2,0)</f>
        <v>HILARIÓN-Abastos</v>
      </c>
      <c r="K1871" s="33" t="str">
        <f>VLOOKUP(C1871,Customers!$A:$H,6,0)</f>
        <v>Venezuela</v>
      </c>
    </row>
    <row r="1872" spans="2:11" x14ac:dyDescent="0.3">
      <c r="B1872" s="25">
        <v>10961</v>
      </c>
      <c r="C1872" s="25" t="s">
        <v>175</v>
      </c>
      <c r="D1872" s="26">
        <v>43573</v>
      </c>
      <c r="E1872" s="25">
        <v>52</v>
      </c>
      <c r="F1872" s="33" t="str">
        <f>VLOOKUP(E1872,Products!$A:$I,2,0)</f>
        <v>Filo Mix</v>
      </c>
      <c r="G1872" s="27">
        <v>7</v>
      </c>
      <c r="H1872" s="25">
        <v>6</v>
      </c>
      <c r="I1872" s="33">
        <f t="shared" si="28"/>
        <v>42</v>
      </c>
      <c r="J1872" s="33" t="str">
        <f>VLOOKUP(C1872,Customers!$A:$H,2,0)</f>
        <v>Queen Cozinha</v>
      </c>
      <c r="K1872" s="33" t="str">
        <f>VLOOKUP(C1872,Customers!$A:$H,6,0)</f>
        <v>Brazil</v>
      </c>
    </row>
    <row r="1873" spans="2:11" x14ac:dyDescent="0.3">
      <c r="B1873" s="25">
        <v>10961</v>
      </c>
      <c r="C1873" s="25" t="s">
        <v>175</v>
      </c>
      <c r="D1873" s="26">
        <v>43573</v>
      </c>
      <c r="E1873" s="25">
        <v>76</v>
      </c>
      <c r="F1873" s="33" t="str">
        <f>VLOOKUP(E1873,Products!$A:$I,2,0)</f>
        <v>Lakkalikööri</v>
      </c>
      <c r="G1873" s="27">
        <v>18</v>
      </c>
      <c r="H1873" s="25">
        <v>60</v>
      </c>
      <c r="I1873" s="33">
        <f t="shared" si="28"/>
        <v>1080</v>
      </c>
      <c r="J1873" s="33" t="str">
        <f>VLOOKUP(C1873,Customers!$A:$H,2,0)</f>
        <v>Queen Cozinha</v>
      </c>
      <c r="K1873" s="33" t="str">
        <f>VLOOKUP(C1873,Customers!$A:$H,6,0)</f>
        <v>Brazil</v>
      </c>
    </row>
    <row r="1874" spans="2:11" x14ac:dyDescent="0.3">
      <c r="B1874" s="25">
        <v>10962</v>
      </c>
      <c r="C1874" s="25" t="s">
        <v>134</v>
      </c>
      <c r="D1874" s="26">
        <v>43573</v>
      </c>
      <c r="E1874" s="25">
        <v>7</v>
      </c>
      <c r="F1874" s="33" t="str">
        <f>VLOOKUP(E1874,Products!$A:$I,2,0)</f>
        <v>Uncle Bob's Organic Dried Pears</v>
      </c>
      <c r="G1874" s="27">
        <v>30</v>
      </c>
      <c r="H1874" s="25">
        <v>45</v>
      </c>
      <c r="I1874" s="33">
        <f t="shared" si="28"/>
        <v>1350</v>
      </c>
      <c r="J1874" s="33" t="str">
        <f>VLOOKUP(C1874,Customers!$A:$H,2,0)</f>
        <v>QUICK-Stop</v>
      </c>
      <c r="K1874" s="33" t="str">
        <f>VLOOKUP(C1874,Customers!$A:$H,6,0)</f>
        <v>Germany</v>
      </c>
    </row>
    <row r="1875" spans="2:11" x14ac:dyDescent="0.3">
      <c r="B1875" s="25">
        <v>10962</v>
      </c>
      <c r="C1875" s="25" t="s">
        <v>134</v>
      </c>
      <c r="D1875" s="26">
        <v>43573</v>
      </c>
      <c r="E1875" s="25">
        <v>13</v>
      </c>
      <c r="F1875" s="33" t="str">
        <f>VLOOKUP(E1875,Products!$A:$I,2,0)</f>
        <v>Konbu</v>
      </c>
      <c r="G1875" s="27">
        <v>6</v>
      </c>
      <c r="H1875" s="25">
        <v>77</v>
      </c>
      <c r="I1875" s="33">
        <f t="shared" si="28"/>
        <v>462</v>
      </c>
      <c r="J1875" s="33" t="str">
        <f>VLOOKUP(C1875,Customers!$A:$H,2,0)</f>
        <v>QUICK-Stop</v>
      </c>
      <c r="K1875" s="33" t="str">
        <f>VLOOKUP(C1875,Customers!$A:$H,6,0)</f>
        <v>Germany</v>
      </c>
    </row>
    <row r="1876" spans="2:11" x14ac:dyDescent="0.3">
      <c r="B1876" s="25">
        <v>10962</v>
      </c>
      <c r="C1876" s="25" t="s">
        <v>134</v>
      </c>
      <c r="D1876" s="26">
        <v>43573</v>
      </c>
      <c r="E1876" s="25">
        <v>53</v>
      </c>
      <c r="F1876" s="33" t="str">
        <f>VLOOKUP(E1876,Products!$A:$I,2,0)</f>
        <v>Perth Pasties</v>
      </c>
      <c r="G1876" s="27">
        <v>32.799999999999997</v>
      </c>
      <c r="H1876" s="25">
        <v>20</v>
      </c>
      <c r="I1876" s="33">
        <f t="shared" si="28"/>
        <v>656</v>
      </c>
      <c r="J1876" s="33" t="str">
        <f>VLOOKUP(C1876,Customers!$A:$H,2,0)</f>
        <v>QUICK-Stop</v>
      </c>
      <c r="K1876" s="33" t="str">
        <f>VLOOKUP(C1876,Customers!$A:$H,6,0)</f>
        <v>Germany</v>
      </c>
    </row>
    <row r="1877" spans="2:11" x14ac:dyDescent="0.3">
      <c r="B1877" s="25">
        <v>10962</v>
      </c>
      <c r="C1877" s="25" t="s">
        <v>134</v>
      </c>
      <c r="D1877" s="26">
        <v>43573</v>
      </c>
      <c r="E1877" s="25">
        <v>69</v>
      </c>
      <c r="F1877" s="33" t="str">
        <f>VLOOKUP(E1877,Products!$A:$I,2,0)</f>
        <v>Gudbrandsdalsost</v>
      </c>
      <c r="G1877" s="27">
        <v>36</v>
      </c>
      <c r="H1877" s="25">
        <v>9</v>
      </c>
      <c r="I1877" s="33">
        <f t="shared" si="28"/>
        <v>324</v>
      </c>
      <c r="J1877" s="33" t="str">
        <f>VLOOKUP(C1877,Customers!$A:$H,2,0)</f>
        <v>QUICK-Stop</v>
      </c>
      <c r="K1877" s="33" t="str">
        <f>VLOOKUP(C1877,Customers!$A:$H,6,0)</f>
        <v>Germany</v>
      </c>
    </row>
    <row r="1878" spans="2:11" x14ac:dyDescent="0.3">
      <c r="B1878" s="25">
        <v>10962</v>
      </c>
      <c r="C1878" s="25" t="s">
        <v>134</v>
      </c>
      <c r="D1878" s="26">
        <v>43573</v>
      </c>
      <c r="E1878" s="25">
        <v>76</v>
      </c>
      <c r="F1878" s="33" t="str">
        <f>VLOOKUP(E1878,Products!$A:$I,2,0)</f>
        <v>Lakkalikööri</v>
      </c>
      <c r="G1878" s="27">
        <v>18</v>
      </c>
      <c r="H1878" s="25">
        <v>44</v>
      </c>
      <c r="I1878" s="33">
        <f t="shared" si="28"/>
        <v>792</v>
      </c>
      <c r="J1878" s="33" t="str">
        <f>VLOOKUP(C1878,Customers!$A:$H,2,0)</f>
        <v>QUICK-Stop</v>
      </c>
      <c r="K1878" s="33" t="str">
        <f>VLOOKUP(C1878,Customers!$A:$H,6,0)</f>
        <v>Germany</v>
      </c>
    </row>
    <row r="1879" spans="2:11" x14ac:dyDescent="0.3">
      <c r="B1879" s="25">
        <v>10963</v>
      </c>
      <c r="C1879" s="25" t="s">
        <v>160</v>
      </c>
      <c r="D1879" s="26">
        <v>43573</v>
      </c>
      <c r="E1879" s="25">
        <v>60</v>
      </c>
      <c r="F1879" s="33" t="str">
        <f>VLOOKUP(E1879,Products!$A:$I,2,0)</f>
        <v>Camembert Pierrot</v>
      </c>
      <c r="G1879" s="27">
        <v>34</v>
      </c>
      <c r="H1879" s="25">
        <v>2</v>
      </c>
      <c r="I1879" s="33">
        <f t="shared" si="28"/>
        <v>68</v>
      </c>
      <c r="J1879" s="33" t="str">
        <f>VLOOKUP(C1879,Customers!$A:$H,2,0)</f>
        <v>Furia Bacalhau e Frutos do Mar</v>
      </c>
      <c r="K1879" s="33" t="str">
        <f>VLOOKUP(C1879,Customers!$A:$H,6,0)</f>
        <v>Portugal</v>
      </c>
    </row>
    <row r="1880" spans="2:11" x14ac:dyDescent="0.3">
      <c r="B1880" s="25">
        <v>10964</v>
      </c>
      <c r="C1880" s="25" t="s">
        <v>200</v>
      </c>
      <c r="D1880" s="26">
        <v>43574</v>
      </c>
      <c r="E1880" s="25">
        <v>18</v>
      </c>
      <c r="F1880" s="33" t="str">
        <f>VLOOKUP(E1880,Products!$A:$I,2,0)</f>
        <v>Carnarvon Tigers</v>
      </c>
      <c r="G1880" s="27">
        <v>62.5</v>
      </c>
      <c r="H1880" s="25">
        <v>6</v>
      </c>
      <c r="I1880" s="33">
        <f t="shared" si="28"/>
        <v>375</v>
      </c>
      <c r="J1880" s="33" t="str">
        <f>VLOOKUP(C1880,Customers!$A:$H,2,0)</f>
        <v>Spécialités du monde</v>
      </c>
      <c r="K1880" s="33" t="str">
        <f>VLOOKUP(C1880,Customers!$A:$H,6,0)</f>
        <v>France</v>
      </c>
    </row>
    <row r="1881" spans="2:11" x14ac:dyDescent="0.3">
      <c r="B1881" s="25">
        <v>10964</v>
      </c>
      <c r="C1881" s="25" t="s">
        <v>200</v>
      </c>
      <c r="D1881" s="26">
        <v>43574</v>
      </c>
      <c r="E1881" s="25">
        <v>38</v>
      </c>
      <c r="F1881" s="33" t="str">
        <f>VLOOKUP(E1881,Products!$A:$I,2,0)</f>
        <v>Côte de Blaye</v>
      </c>
      <c r="G1881" s="27">
        <v>263.5</v>
      </c>
      <c r="H1881" s="25">
        <v>5</v>
      </c>
      <c r="I1881" s="33">
        <f t="shared" si="28"/>
        <v>1317.5</v>
      </c>
      <c r="J1881" s="33" t="str">
        <f>VLOOKUP(C1881,Customers!$A:$H,2,0)</f>
        <v>Spécialités du monde</v>
      </c>
      <c r="K1881" s="33" t="str">
        <f>VLOOKUP(C1881,Customers!$A:$H,6,0)</f>
        <v>France</v>
      </c>
    </row>
    <row r="1882" spans="2:11" x14ac:dyDescent="0.3">
      <c r="B1882" s="25">
        <v>10964</v>
      </c>
      <c r="C1882" s="25" t="s">
        <v>200</v>
      </c>
      <c r="D1882" s="26">
        <v>43574</v>
      </c>
      <c r="E1882" s="25">
        <v>69</v>
      </c>
      <c r="F1882" s="33" t="str">
        <f>VLOOKUP(E1882,Products!$A:$I,2,0)</f>
        <v>Gudbrandsdalsost</v>
      </c>
      <c r="G1882" s="27">
        <v>36</v>
      </c>
      <c r="H1882" s="25">
        <v>10</v>
      </c>
      <c r="I1882" s="33">
        <f t="shared" si="28"/>
        <v>360</v>
      </c>
      <c r="J1882" s="33" t="str">
        <f>VLOOKUP(C1882,Customers!$A:$H,2,0)</f>
        <v>Spécialités du monde</v>
      </c>
      <c r="K1882" s="33" t="str">
        <f>VLOOKUP(C1882,Customers!$A:$H,6,0)</f>
        <v>France</v>
      </c>
    </row>
    <row r="1883" spans="2:11" x14ac:dyDescent="0.3">
      <c r="B1883" s="25">
        <v>10965</v>
      </c>
      <c r="C1883" s="25" t="s">
        <v>150</v>
      </c>
      <c r="D1883" s="26">
        <v>43574</v>
      </c>
      <c r="E1883" s="25">
        <v>51</v>
      </c>
      <c r="F1883" s="33" t="str">
        <f>VLOOKUP(E1883,Products!$A:$I,2,0)</f>
        <v>Manjimup Dried Apples</v>
      </c>
      <c r="G1883" s="27">
        <v>53</v>
      </c>
      <c r="H1883" s="25">
        <v>16</v>
      </c>
      <c r="I1883" s="33">
        <f t="shared" ref="I1883:I1946" si="29">G1883*H1883</f>
        <v>848</v>
      </c>
      <c r="J1883" s="33" t="str">
        <f>VLOOKUP(C1883,Customers!$A:$H,2,0)</f>
        <v>Old World Delicatessen</v>
      </c>
      <c r="K1883" s="33" t="str">
        <f>VLOOKUP(C1883,Customers!$A:$H,6,0)</f>
        <v>USA</v>
      </c>
    </row>
    <row r="1884" spans="2:11" x14ac:dyDescent="0.3">
      <c r="B1884" s="25">
        <v>10966</v>
      </c>
      <c r="C1884" s="25" t="s">
        <v>118</v>
      </c>
      <c r="D1884" s="26">
        <v>43574</v>
      </c>
      <c r="E1884" s="25">
        <v>37</v>
      </c>
      <c r="F1884" s="33" t="str">
        <f>VLOOKUP(E1884,Products!$A:$I,2,0)</f>
        <v>Gravad lax</v>
      </c>
      <c r="G1884" s="27">
        <v>26</v>
      </c>
      <c r="H1884" s="25">
        <v>8</v>
      </c>
      <c r="I1884" s="33">
        <f t="shared" si="29"/>
        <v>208</v>
      </c>
      <c r="J1884" s="33" t="str">
        <f>VLOOKUP(C1884,Customers!$A:$H,2,0)</f>
        <v>Chop-suey Chinese</v>
      </c>
      <c r="K1884" s="33" t="str">
        <f>VLOOKUP(C1884,Customers!$A:$H,6,0)</f>
        <v>Switzerland</v>
      </c>
    </row>
    <row r="1885" spans="2:11" x14ac:dyDescent="0.3">
      <c r="B1885" s="25">
        <v>10966</v>
      </c>
      <c r="C1885" s="25" t="s">
        <v>118</v>
      </c>
      <c r="D1885" s="26">
        <v>43574</v>
      </c>
      <c r="E1885" s="25">
        <v>56</v>
      </c>
      <c r="F1885" s="33" t="str">
        <f>VLOOKUP(E1885,Products!$A:$I,2,0)</f>
        <v>Gnocchi di nonna Alice</v>
      </c>
      <c r="G1885" s="27">
        <v>38</v>
      </c>
      <c r="H1885" s="25">
        <v>12</v>
      </c>
      <c r="I1885" s="33">
        <f t="shared" si="29"/>
        <v>456</v>
      </c>
      <c r="J1885" s="33" t="str">
        <f>VLOOKUP(C1885,Customers!$A:$H,2,0)</f>
        <v>Chop-suey Chinese</v>
      </c>
      <c r="K1885" s="33" t="str">
        <f>VLOOKUP(C1885,Customers!$A:$H,6,0)</f>
        <v>Switzerland</v>
      </c>
    </row>
    <row r="1886" spans="2:11" x14ac:dyDescent="0.3">
      <c r="B1886" s="25">
        <v>10966</v>
      </c>
      <c r="C1886" s="25" t="s">
        <v>118</v>
      </c>
      <c r="D1886" s="26">
        <v>43574</v>
      </c>
      <c r="E1886" s="25">
        <v>62</v>
      </c>
      <c r="F1886" s="33" t="str">
        <f>VLOOKUP(E1886,Products!$A:$I,2,0)</f>
        <v>Tarte au sucre</v>
      </c>
      <c r="G1886" s="27">
        <v>49.3</v>
      </c>
      <c r="H1886" s="25">
        <v>12</v>
      </c>
      <c r="I1886" s="33">
        <f t="shared" si="29"/>
        <v>591.59999999999991</v>
      </c>
      <c r="J1886" s="33" t="str">
        <f>VLOOKUP(C1886,Customers!$A:$H,2,0)</f>
        <v>Chop-suey Chinese</v>
      </c>
      <c r="K1886" s="33" t="str">
        <f>VLOOKUP(C1886,Customers!$A:$H,6,0)</f>
        <v>Switzerland</v>
      </c>
    </row>
    <row r="1887" spans="2:11" x14ac:dyDescent="0.3">
      <c r="B1887" s="25">
        <v>10967</v>
      </c>
      <c r="C1887" s="25" t="s">
        <v>114</v>
      </c>
      <c r="D1887" s="26">
        <v>43577</v>
      </c>
      <c r="E1887" s="25">
        <v>19</v>
      </c>
      <c r="F1887" s="33" t="str">
        <f>VLOOKUP(E1887,Products!$A:$I,2,0)</f>
        <v>Teatime Chocolate Biscuits</v>
      </c>
      <c r="G1887" s="27">
        <v>9.1999999999999993</v>
      </c>
      <c r="H1887" s="25">
        <v>12</v>
      </c>
      <c r="I1887" s="33">
        <f t="shared" si="29"/>
        <v>110.39999999999999</v>
      </c>
      <c r="J1887" s="33" t="str">
        <f>VLOOKUP(C1887,Customers!$A:$H,2,0)</f>
        <v>Toms Spezialitäten</v>
      </c>
      <c r="K1887" s="33" t="str">
        <f>VLOOKUP(C1887,Customers!$A:$H,6,0)</f>
        <v>Germany</v>
      </c>
    </row>
    <row r="1888" spans="2:11" x14ac:dyDescent="0.3">
      <c r="B1888" s="25">
        <v>10967</v>
      </c>
      <c r="C1888" s="25" t="s">
        <v>114</v>
      </c>
      <c r="D1888" s="26">
        <v>43577</v>
      </c>
      <c r="E1888" s="25">
        <v>49</v>
      </c>
      <c r="F1888" s="33" t="str">
        <f>VLOOKUP(E1888,Products!$A:$I,2,0)</f>
        <v>Maxilaku</v>
      </c>
      <c r="G1888" s="27">
        <v>20</v>
      </c>
      <c r="H1888" s="25">
        <v>40</v>
      </c>
      <c r="I1888" s="33">
        <f t="shared" si="29"/>
        <v>800</v>
      </c>
      <c r="J1888" s="33" t="str">
        <f>VLOOKUP(C1888,Customers!$A:$H,2,0)</f>
        <v>Toms Spezialitäten</v>
      </c>
      <c r="K1888" s="33" t="str">
        <f>VLOOKUP(C1888,Customers!$A:$H,6,0)</f>
        <v>Germany</v>
      </c>
    </row>
    <row r="1889" spans="2:11" x14ac:dyDescent="0.3">
      <c r="B1889" s="25">
        <v>10968</v>
      </c>
      <c r="C1889" s="25" t="s">
        <v>122</v>
      </c>
      <c r="D1889" s="26">
        <v>43577</v>
      </c>
      <c r="E1889" s="25">
        <v>12</v>
      </c>
      <c r="F1889" s="33" t="str">
        <f>VLOOKUP(E1889,Products!$A:$I,2,0)</f>
        <v>Queso Manchego La Pastora</v>
      </c>
      <c r="G1889" s="27">
        <v>38</v>
      </c>
      <c r="H1889" s="25">
        <v>30</v>
      </c>
      <c r="I1889" s="33">
        <f t="shared" si="29"/>
        <v>1140</v>
      </c>
      <c r="J1889" s="33" t="str">
        <f>VLOOKUP(C1889,Customers!$A:$H,2,0)</f>
        <v>Ernst Handel</v>
      </c>
      <c r="K1889" s="33" t="str">
        <f>VLOOKUP(C1889,Customers!$A:$H,6,0)</f>
        <v>Austria</v>
      </c>
    </row>
    <row r="1890" spans="2:11" x14ac:dyDescent="0.3">
      <c r="B1890" s="25">
        <v>10968</v>
      </c>
      <c r="C1890" s="25" t="s">
        <v>122</v>
      </c>
      <c r="D1890" s="26">
        <v>43577</v>
      </c>
      <c r="E1890" s="25">
        <v>24</v>
      </c>
      <c r="F1890" s="33" t="str">
        <f>VLOOKUP(E1890,Products!$A:$I,2,0)</f>
        <v>Guaraná Fantástica</v>
      </c>
      <c r="G1890" s="27">
        <v>4.5</v>
      </c>
      <c r="H1890" s="25">
        <v>30</v>
      </c>
      <c r="I1890" s="33">
        <f t="shared" si="29"/>
        <v>135</v>
      </c>
      <c r="J1890" s="33" t="str">
        <f>VLOOKUP(C1890,Customers!$A:$H,2,0)</f>
        <v>Ernst Handel</v>
      </c>
      <c r="K1890" s="33" t="str">
        <f>VLOOKUP(C1890,Customers!$A:$H,6,0)</f>
        <v>Austria</v>
      </c>
    </row>
    <row r="1891" spans="2:11" x14ac:dyDescent="0.3">
      <c r="B1891" s="25">
        <v>10968</v>
      </c>
      <c r="C1891" s="25" t="s">
        <v>122</v>
      </c>
      <c r="D1891" s="26">
        <v>43577</v>
      </c>
      <c r="E1891" s="25">
        <v>64</v>
      </c>
      <c r="F1891" s="33" t="str">
        <f>VLOOKUP(E1891,Products!$A:$I,2,0)</f>
        <v>Wimmers gute Semmelknödel</v>
      </c>
      <c r="G1891" s="27">
        <v>33.25</v>
      </c>
      <c r="H1891" s="25">
        <v>4</v>
      </c>
      <c r="I1891" s="33">
        <f t="shared" si="29"/>
        <v>133</v>
      </c>
      <c r="J1891" s="33" t="str">
        <f>VLOOKUP(C1891,Customers!$A:$H,2,0)</f>
        <v>Ernst Handel</v>
      </c>
      <c r="K1891" s="33" t="str">
        <f>VLOOKUP(C1891,Customers!$A:$H,6,0)</f>
        <v>Austria</v>
      </c>
    </row>
    <row r="1892" spans="2:11" x14ac:dyDescent="0.3">
      <c r="B1892" s="25">
        <v>10969</v>
      </c>
      <c r="C1892" s="25" t="s">
        <v>145</v>
      </c>
      <c r="D1892" s="26">
        <v>43577</v>
      </c>
      <c r="E1892" s="25">
        <v>46</v>
      </c>
      <c r="F1892" s="33" t="str">
        <f>VLOOKUP(E1892,Products!$A:$I,2,0)</f>
        <v>Spegesild</v>
      </c>
      <c r="G1892" s="27">
        <v>12</v>
      </c>
      <c r="H1892" s="25">
        <v>9</v>
      </c>
      <c r="I1892" s="33">
        <f t="shared" si="29"/>
        <v>108</v>
      </c>
      <c r="J1892" s="33" t="str">
        <f>VLOOKUP(C1892,Customers!$A:$H,2,0)</f>
        <v>Comércio Mineiro</v>
      </c>
      <c r="K1892" s="33" t="str">
        <f>VLOOKUP(C1892,Customers!$A:$H,6,0)</f>
        <v>Brazil</v>
      </c>
    </row>
    <row r="1893" spans="2:11" x14ac:dyDescent="0.3">
      <c r="B1893" s="25">
        <v>10970</v>
      </c>
      <c r="C1893" s="25" t="s">
        <v>159</v>
      </c>
      <c r="D1893" s="26">
        <v>43578</v>
      </c>
      <c r="E1893" s="25">
        <v>52</v>
      </c>
      <c r="F1893" s="33" t="str">
        <f>VLOOKUP(E1893,Products!$A:$I,2,0)</f>
        <v>Filo Mix</v>
      </c>
      <c r="G1893" s="27">
        <v>7</v>
      </c>
      <c r="H1893" s="25">
        <v>40</v>
      </c>
      <c r="I1893" s="33">
        <f t="shared" si="29"/>
        <v>280</v>
      </c>
      <c r="J1893" s="33" t="str">
        <f>VLOOKUP(C1893,Customers!$A:$H,2,0)</f>
        <v>Bólido Comidas preparadas</v>
      </c>
      <c r="K1893" s="33" t="str">
        <f>VLOOKUP(C1893,Customers!$A:$H,6,0)</f>
        <v>Spain</v>
      </c>
    </row>
    <row r="1894" spans="2:11" x14ac:dyDescent="0.3">
      <c r="B1894" s="25">
        <v>10971</v>
      </c>
      <c r="C1894" s="25" t="s">
        <v>199</v>
      </c>
      <c r="D1894" s="26">
        <v>43578</v>
      </c>
      <c r="E1894" s="25">
        <v>29</v>
      </c>
      <c r="F1894" s="33" t="str">
        <f>VLOOKUP(E1894,Products!$A:$I,2,0)</f>
        <v>Thüringer Rostbratwurst</v>
      </c>
      <c r="G1894" s="27">
        <v>123.79</v>
      </c>
      <c r="H1894" s="25">
        <v>14</v>
      </c>
      <c r="I1894" s="33">
        <f t="shared" si="29"/>
        <v>1733.0600000000002</v>
      </c>
      <c r="J1894" s="33" t="str">
        <f>VLOOKUP(C1894,Customers!$A:$H,2,0)</f>
        <v>France restauration</v>
      </c>
      <c r="K1894" s="33" t="str">
        <f>VLOOKUP(C1894,Customers!$A:$H,6,0)</f>
        <v>France</v>
      </c>
    </row>
    <row r="1895" spans="2:11" x14ac:dyDescent="0.3">
      <c r="B1895" s="25">
        <v>10972</v>
      </c>
      <c r="C1895" s="25" t="s">
        <v>201</v>
      </c>
      <c r="D1895" s="26">
        <v>43578</v>
      </c>
      <c r="E1895" s="25">
        <v>17</v>
      </c>
      <c r="F1895" s="33" t="str">
        <f>VLOOKUP(E1895,Products!$A:$I,2,0)</f>
        <v>Alice Mutton</v>
      </c>
      <c r="G1895" s="27">
        <v>39</v>
      </c>
      <c r="H1895" s="25">
        <v>6</v>
      </c>
      <c r="I1895" s="33">
        <f t="shared" si="29"/>
        <v>234</v>
      </c>
      <c r="J1895" s="33" t="str">
        <f>VLOOKUP(C1895,Customers!$A:$H,2,0)</f>
        <v>La corne d'abondance</v>
      </c>
      <c r="K1895" s="33" t="str">
        <f>VLOOKUP(C1895,Customers!$A:$H,6,0)</f>
        <v>France</v>
      </c>
    </row>
    <row r="1896" spans="2:11" x14ac:dyDescent="0.3">
      <c r="B1896" s="25">
        <v>10972</v>
      </c>
      <c r="C1896" s="25" t="s">
        <v>201</v>
      </c>
      <c r="D1896" s="26">
        <v>43578</v>
      </c>
      <c r="E1896" s="25">
        <v>33</v>
      </c>
      <c r="F1896" s="33" t="str">
        <f>VLOOKUP(E1896,Products!$A:$I,2,0)</f>
        <v>Geitost</v>
      </c>
      <c r="G1896" s="27">
        <v>2.5</v>
      </c>
      <c r="H1896" s="25">
        <v>7</v>
      </c>
      <c r="I1896" s="33">
        <f t="shared" si="29"/>
        <v>17.5</v>
      </c>
      <c r="J1896" s="33" t="str">
        <f>VLOOKUP(C1896,Customers!$A:$H,2,0)</f>
        <v>La corne d'abondance</v>
      </c>
      <c r="K1896" s="33" t="str">
        <f>VLOOKUP(C1896,Customers!$A:$H,6,0)</f>
        <v>France</v>
      </c>
    </row>
    <row r="1897" spans="2:11" x14ac:dyDescent="0.3">
      <c r="B1897" s="25">
        <v>10973</v>
      </c>
      <c r="C1897" s="25" t="s">
        <v>201</v>
      </c>
      <c r="D1897" s="26">
        <v>43578</v>
      </c>
      <c r="E1897" s="25">
        <v>26</v>
      </c>
      <c r="F1897" s="33" t="str">
        <f>VLOOKUP(E1897,Products!$A:$I,2,0)</f>
        <v>Gumbär Gummibärchen</v>
      </c>
      <c r="G1897" s="27">
        <v>31.23</v>
      </c>
      <c r="H1897" s="25">
        <v>5</v>
      </c>
      <c r="I1897" s="33">
        <f t="shared" si="29"/>
        <v>156.15</v>
      </c>
      <c r="J1897" s="33" t="str">
        <f>VLOOKUP(C1897,Customers!$A:$H,2,0)</f>
        <v>La corne d'abondance</v>
      </c>
      <c r="K1897" s="33" t="str">
        <f>VLOOKUP(C1897,Customers!$A:$H,6,0)</f>
        <v>France</v>
      </c>
    </row>
    <row r="1898" spans="2:11" x14ac:dyDescent="0.3">
      <c r="B1898" s="25">
        <v>10973</v>
      </c>
      <c r="C1898" s="25" t="s">
        <v>201</v>
      </c>
      <c r="D1898" s="26">
        <v>43578</v>
      </c>
      <c r="E1898" s="25">
        <v>41</v>
      </c>
      <c r="F1898" s="33" t="str">
        <f>VLOOKUP(E1898,Products!$A:$I,2,0)</f>
        <v>Jack's New England Clam Chowder</v>
      </c>
      <c r="G1898" s="27">
        <v>9.65</v>
      </c>
      <c r="H1898" s="25">
        <v>6</v>
      </c>
      <c r="I1898" s="33">
        <f t="shared" si="29"/>
        <v>57.900000000000006</v>
      </c>
      <c r="J1898" s="33" t="str">
        <f>VLOOKUP(C1898,Customers!$A:$H,2,0)</f>
        <v>La corne d'abondance</v>
      </c>
      <c r="K1898" s="33" t="str">
        <f>VLOOKUP(C1898,Customers!$A:$H,6,0)</f>
        <v>France</v>
      </c>
    </row>
    <row r="1899" spans="2:11" x14ac:dyDescent="0.3">
      <c r="B1899" s="25">
        <v>10973</v>
      </c>
      <c r="C1899" s="25" t="s">
        <v>201</v>
      </c>
      <c r="D1899" s="26">
        <v>43578</v>
      </c>
      <c r="E1899" s="25">
        <v>75</v>
      </c>
      <c r="F1899" s="33" t="str">
        <f>VLOOKUP(E1899,Products!$A:$I,2,0)</f>
        <v>Rhönbräu Klosterbier</v>
      </c>
      <c r="G1899" s="27">
        <v>7.75</v>
      </c>
      <c r="H1899" s="25">
        <v>10</v>
      </c>
      <c r="I1899" s="33">
        <f t="shared" si="29"/>
        <v>77.5</v>
      </c>
      <c r="J1899" s="33" t="str">
        <f>VLOOKUP(C1899,Customers!$A:$H,2,0)</f>
        <v>La corne d'abondance</v>
      </c>
      <c r="K1899" s="33" t="str">
        <f>VLOOKUP(C1899,Customers!$A:$H,6,0)</f>
        <v>France</v>
      </c>
    </row>
    <row r="1900" spans="2:11" x14ac:dyDescent="0.3">
      <c r="B1900" s="25">
        <v>10974</v>
      </c>
      <c r="C1900" s="25" t="s">
        <v>133</v>
      </c>
      <c r="D1900" s="26">
        <v>43579</v>
      </c>
      <c r="E1900" s="25">
        <v>63</v>
      </c>
      <c r="F1900" s="33" t="str">
        <f>VLOOKUP(E1900,Products!$A:$I,2,0)</f>
        <v>Vegie-spread</v>
      </c>
      <c r="G1900" s="27">
        <v>43.9</v>
      </c>
      <c r="H1900" s="25">
        <v>10</v>
      </c>
      <c r="I1900" s="33">
        <f t="shared" si="29"/>
        <v>439</v>
      </c>
      <c r="J1900" s="33" t="str">
        <f>VLOOKUP(C1900,Customers!$A:$H,2,0)</f>
        <v>Split Rail Beer &amp; Ale</v>
      </c>
      <c r="K1900" s="33" t="str">
        <f>VLOOKUP(C1900,Customers!$A:$H,6,0)</f>
        <v>USA</v>
      </c>
    </row>
    <row r="1901" spans="2:11" x14ac:dyDescent="0.3">
      <c r="B1901" s="25">
        <v>10975</v>
      </c>
      <c r="C1901" s="25" t="s">
        <v>179</v>
      </c>
      <c r="D1901" s="26">
        <v>43579</v>
      </c>
      <c r="E1901" s="25">
        <v>8</v>
      </c>
      <c r="F1901" s="33" t="str">
        <f>VLOOKUP(E1901,Products!$A:$I,2,0)</f>
        <v>Northwoods Cranberry Sauce</v>
      </c>
      <c r="G1901" s="27">
        <v>40</v>
      </c>
      <c r="H1901" s="25">
        <v>16</v>
      </c>
      <c r="I1901" s="33">
        <f t="shared" si="29"/>
        <v>640</v>
      </c>
      <c r="J1901" s="33" t="str">
        <f>VLOOKUP(C1901,Customers!$A:$H,2,0)</f>
        <v>Bottom-Dollar Markets</v>
      </c>
      <c r="K1901" s="33" t="str">
        <f>VLOOKUP(C1901,Customers!$A:$H,6,0)</f>
        <v>Canada</v>
      </c>
    </row>
    <row r="1902" spans="2:11" x14ac:dyDescent="0.3">
      <c r="B1902" s="25">
        <v>10975</v>
      </c>
      <c r="C1902" s="25" t="s">
        <v>179</v>
      </c>
      <c r="D1902" s="26">
        <v>43579</v>
      </c>
      <c r="E1902" s="25">
        <v>75</v>
      </c>
      <c r="F1902" s="33" t="str">
        <f>VLOOKUP(E1902,Products!$A:$I,2,0)</f>
        <v>Rhönbräu Klosterbier</v>
      </c>
      <c r="G1902" s="27">
        <v>7.75</v>
      </c>
      <c r="H1902" s="25">
        <v>10</v>
      </c>
      <c r="I1902" s="33">
        <f t="shared" si="29"/>
        <v>77.5</v>
      </c>
      <c r="J1902" s="33" t="str">
        <f>VLOOKUP(C1902,Customers!$A:$H,2,0)</f>
        <v>Bottom-Dollar Markets</v>
      </c>
      <c r="K1902" s="33" t="str">
        <f>VLOOKUP(C1902,Customers!$A:$H,6,0)</f>
        <v>Canada</v>
      </c>
    </row>
    <row r="1903" spans="2:11" x14ac:dyDescent="0.3">
      <c r="B1903" s="25">
        <v>10976</v>
      </c>
      <c r="C1903" s="25" t="s">
        <v>121</v>
      </c>
      <c r="D1903" s="26">
        <v>43579</v>
      </c>
      <c r="E1903" s="25">
        <v>28</v>
      </c>
      <c r="F1903" s="33" t="str">
        <f>VLOOKUP(E1903,Products!$A:$I,2,0)</f>
        <v>Rössle Sauerkraut</v>
      </c>
      <c r="G1903" s="27">
        <v>45.6</v>
      </c>
      <c r="H1903" s="25">
        <v>20</v>
      </c>
      <c r="I1903" s="33">
        <f t="shared" si="29"/>
        <v>912</v>
      </c>
      <c r="J1903" s="33" t="str">
        <f>VLOOKUP(C1903,Customers!$A:$H,2,0)</f>
        <v>HILARIÓN-Abastos</v>
      </c>
      <c r="K1903" s="33" t="str">
        <f>VLOOKUP(C1903,Customers!$A:$H,6,0)</f>
        <v>Venezuela</v>
      </c>
    </row>
    <row r="1904" spans="2:11" x14ac:dyDescent="0.3">
      <c r="B1904" s="25">
        <v>10977</v>
      </c>
      <c r="C1904" s="25" t="s">
        <v>127</v>
      </c>
      <c r="D1904" s="26">
        <v>43580</v>
      </c>
      <c r="E1904" s="25">
        <v>39</v>
      </c>
      <c r="F1904" s="33" t="str">
        <f>VLOOKUP(E1904,Products!$A:$I,2,0)</f>
        <v>Chartreuse verte</v>
      </c>
      <c r="G1904" s="27">
        <v>18</v>
      </c>
      <c r="H1904" s="25">
        <v>30</v>
      </c>
      <c r="I1904" s="33">
        <f t="shared" si="29"/>
        <v>540</v>
      </c>
      <c r="J1904" s="33" t="str">
        <f>VLOOKUP(C1904,Customers!$A:$H,2,0)</f>
        <v>Folk och fä HB</v>
      </c>
      <c r="K1904" s="33" t="str">
        <f>VLOOKUP(C1904,Customers!$A:$H,6,0)</f>
        <v>Sweden</v>
      </c>
    </row>
    <row r="1905" spans="2:11" x14ac:dyDescent="0.3">
      <c r="B1905" s="25">
        <v>10977</v>
      </c>
      <c r="C1905" s="25" t="s">
        <v>127</v>
      </c>
      <c r="D1905" s="26">
        <v>43580</v>
      </c>
      <c r="E1905" s="25">
        <v>47</v>
      </c>
      <c r="F1905" s="33" t="str">
        <f>VLOOKUP(E1905,Products!$A:$I,2,0)</f>
        <v>Zaanse koeken</v>
      </c>
      <c r="G1905" s="27">
        <v>9.5</v>
      </c>
      <c r="H1905" s="25">
        <v>30</v>
      </c>
      <c r="I1905" s="33">
        <f t="shared" si="29"/>
        <v>285</v>
      </c>
      <c r="J1905" s="33" t="str">
        <f>VLOOKUP(C1905,Customers!$A:$H,2,0)</f>
        <v>Folk och fä HB</v>
      </c>
      <c r="K1905" s="33" t="str">
        <f>VLOOKUP(C1905,Customers!$A:$H,6,0)</f>
        <v>Sweden</v>
      </c>
    </row>
    <row r="1906" spans="2:11" x14ac:dyDescent="0.3">
      <c r="B1906" s="25">
        <v>10977</v>
      </c>
      <c r="C1906" s="25" t="s">
        <v>127</v>
      </c>
      <c r="D1906" s="26">
        <v>43580</v>
      </c>
      <c r="E1906" s="25">
        <v>51</v>
      </c>
      <c r="F1906" s="33" t="str">
        <f>VLOOKUP(E1906,Products!$A:$I,2,0)</f>
        <v>Manjimup Dried Apples</v>
      </c>
      <c r="G1906" s="27">
        <v>53</v>
      </c>
      <c r="H1906" s="25">
        <v>10</v>
      </c>
      <c r="I1906" s="33">
        <f t="shared" si="29"/>
        <v>530</v>
      </c>
      <c r="J1906" s="33" t="str">
        <f>VLOOKUP(C1906,Customers!$A:$H,2,0)</f>
        <v>Folk och fä HB</v>
      </c>
      <c r="K1906" s="33" t="str">
        <f>VLOOKUP(C1906,Customers!$A:$H,6,0)</f>
        <v>Sweden</v>
      </c>
    </row>
    <row r="1907" spans="2:11" x14ac:dyDescent="0.3">
      <c r="B1907" s="25">
        <v>10977</v>
      </c>
      <c r="C1907" s="25" t="s">
        <v>127</v>
      </c>
      <c r="D1907" s="26">
        <v>43580</v>
      </c>
      <c r="E1907" s="25">
        <v>63</v>
      </c>
      <c r="F1907" s="33" t="str">
        <f>VLOOKUP(E1907,Products!$A:$I,2,0)</f>
        <v>Vegie-spread</v>
      </c>
      <c r="G1907" s="27">
        <v>43.9</v>
      </c>
      <c r="H1907" s="25">
        <v>20</v>
      </c>
      <c r="I1907" s="33">
        <f t="shared" si="29"/>
        <v>878</v>
      </c>
      <c r="J1907" s="33" t="str">
        <f>VLOOKUP(C1907,Customers!$A:$H,2,0)</f>
        <v>Folk och fä HB</v>
      </c>
      <c r="K1907" s="33" t="str">
        <f>VLOOKUP(C1907,Customers!$A:$H,6,0)</f>
        <v>Sweden</v>
      </c>
    </row>
    <row r="1908" spans="2:11" x14ac:dyDescent="0.3">
      <c r="B1908" s="25">
        <v>10978</v>
      </c>
      <c r="C1908" s="25" t="s">
        <v>193</v>
      </c>
      <c r="D1908" s="26">
        <v>43580</v>
      </c>
      <c r="E1908" s="25">
        <v>8</v>
      </c>
      <c r="F1908" s="33" t="str">
        <f>VLOOKUP(E1908,Products!$A:$I,2,0)</f>
        <v>Northwoods Cranberry Sauce</v>
      </c>
      <c r="G1908" s="27">
        <v>40</v>
      </c>
      <c r="H1908" s="25">
        <v>20</v>
      </c>
      <c r="I1908" s="33">
        <f t="shared" si="29"/>
        <v>800</v>
      </c>
      <c r="J1908" s="33" t="str">
        <f>VLOOKUP(C1908,Customers!$A:$H,2,0)</f>
        <v>Maison Dewey</v>
      </c>
      <c r="K1908" s="33" t="str">
        <f>VLOOKUP(C1908,Customers!$A:$H,6,0)</f>
        <v>Belgium</v>
      </c>
    </row>
    <row r="1909" spans="2:11" x14ac:dyDescent="0.3">
      <c r="B1909" s="25">
        <v>10978</v>
      </c>
      <c r="C1909" s="25" t="s">
        <v>193</v>
      </c>
      <c r="D1909" s="26">
        <v>43580</v>
      </c>
      <c r="E1909" s="25">
        <v>21</v>
      </c>
      <c r="F1909" s="33" t="str">
        <f>VLOOKUP(E1909,Products!$A:$I,2,0)</f>
        <v>Sir Rodney's Scones</v>
      </c>
      <c r="G1909" s="27">
        <v>10</v>
      </c>
      <c r="H1909" s="25">
        <v>40</v>
      </c>
      <c r="I1909" s="33">
        <f t="shared" si="29"/>
        <v>400</v>
      </c>
      <c r="J1909" s="33" t="str">
        <f>VLOOKUP(C1909,Customers!$A:$H,2,0)</f>
        <v>Maison Dewey</v>
      </c>
      <c r="K1909" s="33" t="str">
        <f>VLOOKUP(C1909,Customers!$A:$H,6,0)</f>
        <v>Belgium</v>
      </c>
    </row>
    <row r="1910" spans="2:11" x14ac:dyDescent="0.3">
      <c r="B1910" s="25">
        <v>10978</v>
      </c>
      <c r="C1910" s="25" t="s">
        <v>193</v>
      </c>
      <c r="D1910" s="26">
        <v>43580</v>
      </c>
      <c r="E1910" s="25">
        <v>40</v>
      </c>
      <c r="F1910" s="33" t="str">
        <f>VLOOKUP(E1910,Products!$A:$I,2,0)</f>
        <v>Boston Crab Meat</v>
      </c>
      <c r="G1910" s="27">
        <v>18.399999999999999</v>
      </c>
      <c r="H1910" s="25">
        <v>10</v>
      </c>
      <c r="I1910" s="33">
        <f t="shared" si="29"/>
        <v>184</v>
      </c>
      <c r="J1910" s="33" t="str">
        <f>VLOOKUP(C1910,Customers!$A:$H,2,0)</f>
        <v>Maison Dewey</v>
      </c>
      <c r="K1910" s="33" t="str">
        <f>VLOOKUP(C1910,Customers!$A:$H,6,0)</f>
        <v>Belgium</v>
      </c>
    </row>
    <row r="1911" spans="2:11" x14ac:dyDescent="0.3">
      <c r="B1911" s="25">
        <v>10978</v>
      </c>
      <c r="C1911" s="25" t="s">
        <v>193</v>
      </c>
      <c r="D1911" s="26">
        <v>43580</v>
      </c>
      <c r="E1911" s="25">
        <v>44</v>
      </c>
      <c r="F1911" s="33" t="str">
        <f>VLOOKUP(E1911,Products!$A:$I,2,0)</f>
        <v>Gula Malacca</v>
      </c>
      <c r="G1911" s="27">
        <v>19.45</v>
      </c>
      <c r="H1911" s="25">
        <v>6</v>
      </c>
      <c r="I1911" s="33">
        <f t="shared" si="29"/>
        <v>116.69999999999999</v>
      </c>
      <c r="J1911" s="33" t="str">
        <f>VLOOKUP(C1911,Customers!$A:$H,2,0)</f>
        <v>Maison Dewey</v>
      </c>
      <c r="K1911" s="33" t="str">
        <f>VLOOKUP(C1911,Customers!$A:$H,6,0)</f>
        <v>Belgium</v>
      </c>
    </row>
    <row r="1912" spans="2:11" x14ac:dyDescent="0.3">
      <c r="B1912" s="25">
        <v>10979</v>
      </c>
      <c r="C1912" s="25" t="s">
        <v>122</v>
      </c>
      <c r="D1912" s="26">
        <v>43580</v>
      </c>
      <c r="E1912" s="25">
        <v>7</v>
      </c>
      <c r="F1912" s="33" t="str">
        <f>VLOOKUP(E1912,Products!$A:$I,2,0)</f>
        <v>Uncle Bob's Organic Dried Pears</v>
      </c>
      <c r="G1912" s="27">
        <v>30</v>
      </c>
      <c r="H1912" s="25">
        <v>18</v>
      </c>
      <c r="I1912" s="33">
        <f t="shared" si="29"/>
        <v>540</v>
      </c>
      <c r="J1912" s="33" t="str">
        <f>VLOOKUP(C1912,Customers!$A:$H,2,0)</f>
        <v>Ernst Handel</v>
      </c>
      <c r="K1912" s="33" t="str">
        <f>VLOOKUP(C1912,Customers!$A:$H,6,0)</f>
        <v>Austria</v>
      </c>
    </row>
    <row r="1913" spans="2:11" x14ac:dyDescent="0.3">
      <c r="B1913" s="25">
        <v>10979</v>
      </c>
      <c r="C1913" s="25" t="s">
        <v>122</v>
      </c>
      <c r="D1913" s="26">
        <v>43580</v>
      </c>
      <c r="E1913" s="25">
        <v>12</v>
      </c>
      <c r="F1913" s="33" t="str">
        <f>VLOOKUP(E1913,Products!$A:$I,2,0)</f>
        <v>Queso Manchego La Pastora</v>
      </c>
      <c r="G1913" s="27">
        <v>38</v>
      </c>
      <c r="H1913" s="25">
        <v>20</v>
      </c>
      <c r="I1913" s="33">
        <f t="shared" si="29"/>
        <v>760</v>
      </c>
      <c r="J1913" s="33" t="str">
        <f>VLOOKUP(C1913,Customers!$A:$H,2,0)</f>
        <v>Ernst Handel</v>
      </c>
      <c r="K1913" s="33" t="str">
        <f>VLOOKUP(C1913,Customers!$A:$H,6,0)</f>
        <v>Austria</v>
      </c>
    </row>
    <row r="1914" spans="2:11" x14ac:dyDescent="0.3">
      <c r="B1914" s="25">
        <v>10979</v>
      </c>
      <c r="C1914" s="25" t="s">
        <v>122</v>
      </c>
      <c r="D1914" s="26">
        <v>43580</v>
      </c>
      <c r="E1914" s="25">
        <v>24</v>
      </c>
      <c r="F1914" s="33" t="str">
        <f>VLOOKUP(E1914,Products!$A:$I,2,0)</f>
        <v>Guaraná Fantástica</v>
      </c>
      <c r="G1914" s="27">
        <v>4.5</v>
      </c>
      <c r="H1914" s="25">
        <v>80</v>
      </c>
      <c r="I1914" s="33">
        <f t="shared" si="29"/>
        <v>360</v>
      </c>
      <c r="J1914" s="33" t="str">
        <f>VLOOKUP(C1914,Customers!$A:$H,2,0)</f>
        <v>Ernst Handel</v>
      </c>
      <c r="K1914" s="33" t="str">
        <f>VLOOKUP(C1914,Customers!$A:$H,6,0)</f>
        <v>Austria</v>
      </c>
    </row>
    <row r="1915" spans="2:11" x14ac:dyDescent="0.3">
      <c r="B1915" s="25">
        <v>10979</v>
      </c>
      <c r="C1915" s="25" t="s">
        <v>122</v>
      </c>
      <c r="D1915" s="26">
        <v>43580</v>
      </c>
      <c r="E1915" s="25">
        <v>27</v>
      </c>
      <c r="F1915" s="33" t="str">
        <f>VLOOKUP(E1915,Products!$A:$I,2,0)</f>
        <v>Schoggi Schokolade</v>
      </c>
      <c r="G1915" s="27">
        <v>43.9</v>
      </c>
      <c r="H1915" s="25">
        <v>30</v>
      </c>
      <c r="I1915" s="33">
        <f t="shared" si="29"/>
        <v>1317</v>
      </c>
      <c r="J1915" s="33" t="str">
        <f>VLOOKUP(C1915,Customers!$A:$H,2,0)</f>
        <v>Ernst Handel</v>
      </c>
      <c r="K1915" s="33" t="str">
        <f>VLOOKUP(C1915,Customers!$A:$H,6,0)</f>
        <v>Austria</v>
      </c>
    </row>
    <row r="1916" spans="2:11" x14ac:dyDescent="0.3">
      <c r="B1916" s="25">
        <v>10979</v>
      </c>
      <c r="C1916" s="25" t="s">
        <v>122</v>
      </c>
      <c r="D1916" s="26">
        <v>43580</v>
      </c>
      <c r="E1916" s="25">
        <v>31</v>
      </c>
      <c r="F1916" s="33" t="str">
        <f>VLOOKUP(E1916,Products!$A:$I,2,0)</f>
        <v>Gorgonzola Telino</v>
      </c>
      <c r="G1916" s="27">
        <v>12.5</v>
      </c>
      <c r="H1916" s="25">
        <v>24</v>
      </c>
      <c r="I1916" s="33">
        <f t="shared" si="29"/>
        <v>300</v>
      </c>
      <c r="J1916" s="33" t="str">
        <f>VLOOKUP(C1916,Customers!$A:$H,2,0)</f>
        <v>Ernst Handel</v>
      </c>
      <c r="K1916" s="33" t="str">
        <f>VLOOKUP(C1916,Customers!$A:$H,6,0)</f>
        <v>Austria</v>
      </c>
    </row>
    <row r="1917" spans="2:11" x14ac:dyDescent="0.3">
      <c r="B1917" s="25">
        <v>10979</v>
      </c>
      <c r="C1917" s="25" t="s">
        <v>122</v>
      </c>
      <c r="D1917" s="26">
        <v>43580</v>
      </c>
      <c r="E1917" s="25">
        <v>63</v>
      </c>
      <c r="F1917" s="33" t="str">
        <f>VLOOKUP(E1917,Products!$A:$I,2,0)</f>
        <v>Vegie-spread</v>
      </c>
      <c r="G1917" s="27">
        <v>43.9</v>
      </c>
      <c r="H1917" s="25">
        <v>35</v>
      </c>
      <c r="I1917" s="33">
        <f t="shared" si="29"/>
        <v>1536.5</v>
      </c>
      <c r="J1917" s="33" t="str">
        <f>VLOOKUP(C1917,Customers!$A:$H,2,0)</f>
        <v>Ernst Handel</v>
      </c>
      <c r="K1917" s="33" t="str">
        <f>VLOOKUP(C1917,Customers!$A:$H,6,0)</f>
        <v>Austria</v>
      </c>
    </row>
    <row r="1918" spans="2:11" x14ac:dyDescent="0.3">
      <c r="B1918" s="25">
        <v>10980</v>
      </c>
      <c r="C1918" s="25" t="s">
        <v>127</v>
      </c>
      <c r="D1918" s="26">
        <v>43581</v>
      </c>
      <c r="E1918" s="25">
        <v>75</v>
      </c>
      <c r="F1918" s="33" t="str">
        <f>VLOOKUP(E1918,Products!$A:$I,2,0)</f>
        <v>Rhönbräu Klosterbier</v>
      </c>
      <c r="G1918" s="27">
        <v>7.75</v>
      </c>
      <c r="H1918" s="25">
        <v>40</v>
      </c>
      <c r="I1918" s="33">
        <f t="shared" si="29"/>
        <v>310</v>
      </c>
      <c r="J1918" s="33" t="str">
        <f>VLOOKUP(C1918,Customers!$A:$H,2,0)</f>
        <v>Folk och fä HB</v>
      </c>
      <c r="K1918" s="33" t="str">
        <f>VLOOKUP(C1918,Customers!$A:$H,6,0)</f>
        <v>Sweden</v>
      </c>
    </row>
    <row r="1919" spans="2:11" x14ac:dyDescent="0.3">
      <c r="B1919" s="25">
        <v>10981</v>
      </c>
      <c r="C1919" s="25" t="s">
        <v>115</v>
      </c>
      <c r="D1919" s="26">
        <v>43581</v>
      </c>
      <c r="E1919" s="25">
        <v>38</v>
      </c>
      <c r="F1919" s="33" t="str">
        <f>VLOOKUP(E1919,Products!$A:$I,2,0)</f>
        <v>Côte de Blaye</v>
      </c>
      <c r="G1919" s="27">
        <v>263.5</v>
      </c>
      <c r="H1919" s="25">
        <v>60</v>
      </c>
      <c r="I1919" s="33">
        <f t="shared" si="29"/>
        <v>15810</v>
      </c>
      <c r="J1919" s="33" t="str">
        <f>VLOOKUP(C1919,Customers!$A:$H,2,0)</f>
        <v>Hanari Carnes</v>
      </c>
      <c r="K1919" s="33" t="str">
        <f>VLOOKUP(C1919,Customers!$A:$H,6,0)</f>
        <v>Brazil</v>
      </c>
    </row>
    <row r="1920" spans="2:11" x14ac:dyDescent="0.3">
      <c r="B1920" s="25">
        <v>10982</v>
      </c>
      <c r="C1920" s="25" t="s">
        <v>179</v>
      </c>
      <c r="D1920" s="26">
        <v>43581</v>
      </c>
      <c r="E1920" s="25">
        <v>7</v>
      </c>
      <c r="F1920" s="33" t="str">
        <f>VLOOKUP(E1920,Products!$A:$I,2,0)</f>
        <v>Uncle Bob's Organic Dried Pears</v>
      </c>
      <c r="G1920" s="27">
        <v>30</v>
      </c>
      <c r="H1920" s="25">
        <v>20</v>
      </c>
      <c r="I1920" s="33">
        <f t="shared" si="29"/>
        <v>600</v>
      </c>
      <c r="J1920" s="33" t="str">
        <f>VLOOKUP(C1920,Customers!$A:$H,2,0)</f>
        <v>Bottom-Dollar Markets</v>
      </c>
      <c r="K1920" s="33" t="str">
        <f>VLOOKUP(C1920,Customers!$A:$H,6,0)</f>
        <v>Canada</v>
      </c>
    </row>
    <row r="1921" spans="2:11" x14ac:dyDescent="0.3">
      <c r="B1921" s="25">
        <v>10982</v>
      </c>
      <c r="C1921" s="25" t="s">
        <v>179</v>
      </c>
      <c r="D1921" s="26">
        <v>43581</v>
      </c>
      <c r="E1921" s="25">
        <v>43</v>
      </c>
      <c r="F1921" s="33" t="str">
        <f>VLOOKUP(E1921,Products!$A:$I,2,0)</f>
        <v>Ipoh Coffee</v>
      </c>
      <c r="G1921" s="27">
        <v>46</v>
      </c>
      <c r="H1921" s="25">
        <v>9</v>
      </c>
      <c r="I1921" s="33">
        <f t="shared" si="29"/>
        <v>414</v>
      </c>
      <c r="J1921" s="33" t="str">
        <f>VLOOKUP(C1921,Customers!$A:$H,2,0)</f>
        <v>Bottom-Dollar Markets</v>
      </c>
      <c r="K1921" s="33" t="str">
        <f>VLOOKUP(C1921,Customers!$A:$H,6,0)</f>
        <v>Canada</v>
      </c>
    </row>
    <row r="1922" spans="2:11" x14ac:dyDescent="0.3">
      <c r="B1922" s="25">
        <v>10983</v>
      </c>
      <c r="C1922" s="25" t="s">
        <v>158</v>
      </c>
      <c r="D1922" s="26">
        <v>43581</v>
      </c>
      <c r="E1922" s="25">
        <v>13</v>
      </c>
      <c r="F1922" s="33" t="str">
        <f>VLOOKUP(E1922,Products!$A:$I,2,0)</f>
        <v>Konbu</v>
      </c>
      <c r="G1922" s="27">
        <v>6</v>
      </c>
      <c r="H1922" s="25">
        <v>84</v>
      </c>
      <c r="I1922" s="33">
        <f t="shared" si="29"/>
        <v>504</v>
      </c>
      <c r="J1922" s="33" t="str">
        <f>VLOOKUP(C1922,Customers!$A:$H,2,0)</f>
        <v>Save-a-lot Markets</v>
      </c>
      <c r="K1922" s="33" t="str">
        <f>VLOOKUP(C1922,Customers!$A:$H,6,0)</f>
        <v>USA</v>
      </c>
    </row>
    <row r="1923" spans="2:11" x14ac:dyDescent="0.3">
      <c r="B1923" s="25">
        <v>10983</v>
      </c>
      <c r="C1923" s="25" t="s">
        <v>158</v>
      </c>
      <c r="D1923" s="26">
        <v>43581</v>
      </c>
      <c r="E1923" s="25">
        <v>57</v>
      </c>
      <c r="F1923" s="33" t="str">
        <f>VLOOKUP(E1923,Products!$A:$I,2,0)</f>
        <v>Ravioli Angelo</v>
      </c>
      <c r="G1923" s="27">
        <v>19.5</v>
      </c>
      <c r="H1923" s="25">
        <v>15</v>
      </c>
      <c r="I1923" s="33">
        <f t="shared" si="29"/>
        <v>292.5</v>
      </c>
      <c r="J1923" s="33" t="str">
        <f>VLOOKUP(C1923,Customers!$A:$H,2,0)</f>
        <v>Save-a-lot Markets</v>
      </c>
      <c r="K1923" s="33" t="str">
        <f>VLOOKUP(C1923,Customers!$A:$H,6,0)</f>
        <v>USA</v>
      </c>
    </row>
    <row r="1924" spans="2:11" x14ac:dyDescent="0.3">
      <c r="B1924" s="25">
        <v>10984</v>
      </c>
      <c r="C1924" s="25" t="s">
        <v>158</v>
      </c>
      <c r="D1924" s="26">
        <v>43584</v>
      </c>
      <c r="E1924" s="25">
        <v>16</v>
      </c>
      <c r="F1924" s="33" t="str">
        <f>VLOOKUP(E1924,Products!$A:$I,2,0)</f>
        <v>Pavlova</v>
      </c>
      <c r="G1924" s="27">
        <v>17.45</v>
      </c>
      <c r="H1924" s="25">
        <v>55</v>
      </c>
      <c r="I1924" s="33">
        <f t="shared" si="29"/>
        <v>959.75</v>
      </c>
      <c r="J1924" s="33" t="str">
        <f>VLOOKUP(C1924,Customers!$A:$H,2,0)</f>
        <v>Save-a-lot Markets</v>
      </c>
      <c r="K1924" s="33" t="str">
        <f>VLOOKUP(C1924,Customers!$A:$H,6,0)</f>
        <v>USA</v>
      </c>
    </row>
    <row r="1925" spans="2:11" x14ac:dyDescent="0.3">
      <c r="B1925" s="25">
        <v>10984</v>
      </c>
      <c r="C1925" s="25" t="s">
        <v>158</v>
      </c>
      <c r="D1925" s="26">
        <v>43584</v>
      </c>
      <c r="E1925" s="25">
        <v>24</v>
      </c>
      <c r="F1925" s="33" t="str">
        <f>VLOOKUP(E1925,Products!$A:$I,2,0)</f>
        <v>Guaraná Fantástica</v>
      </c>
      <c r="G1925" s="27">
        <v>4.5</v>
      </c>
      <c r="H1925" s="25">
        <v>20</v>
      </c>
      <c r="I1925" s="33">
        <f t="shared" si="29"/>
        <v>90</v>
      </c>
      <c r="J1925" s="33" t="str">
        <f>VLOOKUP(C1925,Customers!$A:$H,2,0)</f>
        <v>Save-a-lot Markets</v>
      </c>
      <c r="K1925" s="33" t="str">
        <f>VLOOKUP(C1925,Customers!$A:$H,6,0)</f>
        <v>USA</v>
      </c>
    </row>
    <row r="1926" spans="2:11" x14ac:dyDescent="0.3">
      <c r="B1926" s="25">
        <v>10984</v>
      </c>
      <c r="C1926" s="25" t="s">
        <v>158</v>
      </c>
      <c r="D1926" s="26">
        <v>43584</v>
      </c>
      <c r="E1926" s="25">
        <v>36</v>
      </c>
      <c r="F1926" s="33" t="str">
        <f>VLOOKUP(E1926,Products!$A:$I,2,0)</f>
        <v>Inlagd Sill</v>
      </c>
      <c r="G1926" s="27">
        <v>19</v>
      </c>
      <c r="H1926" s="25">
        <v>40</v>
      </c>
      <c r="I1926" s="33">
        <f t="shared" si="29"/>
        <v>760</v>
      </c>
      <c r="J1926" s="33" t="str">
        <f>VLOOKUP(C1926,Customers!$A:$H,2,0)</f>
        <v>Save-a-lot Markets</v>
      </c>
      <c r="K1926" s="33" t="str">
        <f>VLOOKUP(C1926,Customers!$A:$H,6,0)</f>
        <v>USA</v>
      </c>
    </row>
    <row r="1927" spans="2:11" x14ac:dyDescent="0.3">
      <c r="B1927" s="25">
        <v>10985</v>
      </c>
      <c r="C1927" s="25" t="s">
        <v>147</v>
      </c>
      <c r="D1927" s="26">
        <v>43584</v>
      </c>
      <c r="E1927" s="25">
        <v>16</v>
      </c>
      <c r="F1927" s="33" t="str">
        <f>VLOOKUP(E1927,Products!$A:$I,2,0)</f>
        <v>Pavlova</v>
      </c>
      <c r="G1927" s="27">
        <v>17.45</v>
      </c>
      <c r="H1927" s="25">
        <v>36</v>
      </c>
      <c r="I1927" s="33">
        <f t="shared" si="29"/>
        <v>628.19999999999993</v>
      </c>
      <c r="J1927" s="33" t="str">
        <f>VLOOKUP(C1927,Customers!$A:$H,2,0)</f>
        <v>Hungry Owl All-Night Grocers</v>
      </c>
      <c r="K1927" s="33" t="str">
        <f>VLOOKUP(C1927,Customers!$A:$H,6,0)</f>
        <v>Ireland</v>
      </c>
    </row>
    <row r="1928" spans="2:11" x14ac:dyDescent="0.3">
      <c r="B1928" s="25">
        <v>10985</v>
      </c>
      <c r="C1928" s="25" t="s">
        <v>147</v>
      </c>
      <c r="D1928" s="26">
        <v>43584</v>
      </c>
      <c r="E1928" s="25">
        <v>18</v>
      </c>
      <c r="F1928" s="33" t="str">
        <f>VLOOKUP(E1928,Products!$A:$I,2,0)</f>
        <v>Carnarvon Tigers</v>
      </c>
      <c r="G1928" s="27">
        <v>62.5</v>
      </c>
      <c r="H1928" s="25">
        <v>8</v>
      </c>
      <c r="I1928" s="33">
        <f t="shared" si="29"/>
        <v>500</v>
      </c>
      <c r="J1928" s="33" t="str">
        <f>VLOOKUP(C1928,Customers!$A:$H,2,0)</f>
        <v>Hungry Owl All-Night Grocers</v>
      </c>
      <c r="K1928" s="33" t="str">
        <f>VLOOKUP(C1928,Customers!$A:$H,6,0)</f>
        <v>Ireland</v>
      </c>
    </row>
    <row r="1929" spans="2:11" x14ac:dyDescent="0.3">
      <c r="B1929" s="25">
        <v>10985</v>
      </c>
      <c r="C1929" s="25" t="s">
        <v>147</v>
      </c>
      <c r="D1929" s="26">
        <v>43584</v>
      </c>
      <c r="E1929" s="25">
        <v>32</v>
      </c>
      <c r="F1929" s="33" t="str">
        <f>VLOOKUP(E1929,Products!$A:$I,2,0)</f>
        <v>Mascarpone Fabioli</v>
      </c>
      <c r="G1929" s="27">
        <v>32</v>
      </c>
      <c r="H1929" s="25">
        <v>35</v>
      </c>
      <c r="I1929" s="33">
        <f t="shared" si="29"/>
        <v>1120</v>
      </c>
      <c r="J1929" s="33" t="str">
        <f>VLOOKUP(C1929,Customers!$A:$H,2,0)</f>
        <v>Hungry Owl All-Night Grocers</v>
      </c>
      <c r="K1929" s="33" t="str">
        <f>VLOOKUP(C1929,Customers!$A:$H,6,0)</f>
        <v>Ireland</v>
      </c>
    </row>
    <row r="1930" spans="2:11" x14ac:dyDescent="0.3">
      <c r="B1930" s="25">
        <v>10986</v>
      </c>
      <c r="C1930" s="25" t="s">
        <v>182</v>
      </c>
      <c r="D1930" s="26">
        <v>43584</v>
      </c>
      <c r="E1930" s="25">
        <v>11</v>
      </c>
      <c r="F1930" s="33" t="str">
        <f>VLOOKUP(E1930,Products!$A:$I,2,0)</f>
        <v>Queso Cabrales</v>
      </c>
      <c r="G1930" s="27">
        <v>21</v>
      </c>
      <c r="H1930" s="25">
        <v>30</v>
      </c>
      <c r="I1930" s="33">
        <f t="shared" si="29"/>
        <v>630</v>
      </c>
      <c r="J1930" s="33" t="str">
        <f>VLOOKUP(C1930,Customers!$A:$H,2,0)</f>
        <v>Océano Atlántico Ltda.</v>
      </c>
      <c r="K1930" s="33" t="str">
        <f>VLOOKUP(C1930,Customers!$A:$H,6,0)</f>
        <v>Argentina</v>
      </c>
    </row>
    <row r="1931" spans="2:11" x14ac:dyDescent="0.3">
      <c r="B1931" s="25">
        <v>10986</v>
      </c>
      <c r="C1931" s="25" t="s">
        <v>182</v>
      </c>
      <c r="D1931" s="26">
        <v>43584</v>
      </c>
      <c r="E1931" s="25">
        <v>20</v>
      </c>
      <c r="F1931" s="33" t="str">
        <f>VLOOKUP(E1931,Products!$A:$I,2,0)</f>
        <v>Sir Rodney's Marmalade</v>
      </c>
      <c r="G1931" s="27">
        <v>81</v>
      </c>
      <c r="H1931" s="25">
        <v>15</v>
      </c>
      <c r="I1931" s="33">
        <f t="shared" si="29"/>
        <v>1215</v>
      </c>
      <c r="J1931" s="33" t="str">
        <f>VLOOKUP(C1931,Customers!$A:$H,2,0)</f>
        <v>Océano Atlántico Ltda.</v>
      </c>
      <c r="K1931" s="33" t="str">
        <f>VLOOKUP(C1931,Customers!$A:$H,6,0)</f>
        <v>Argentina</v>
      </c>
    </row>
    <row r="1932" spans="2:11" x14ac:dyDescent="0.3">
      <c r="B1932" s="25">
        <v>10986</v>
      </c>
      <c r="C1932" s="25" t="s">
        <v>182</v>
      </c>
      <c r="D1932" s="26">
        <v>43584</v>
      </c>
      <c r="E1932" s="25">
        <v>76</v>
      </c>
      <c r="F1932" s="33" t="str">
        <f>VLOOKUP(E1932,Products!$A:$I,2,0)</f>
        <v>Lakkalikööri</v>
      </c>
      <c r="G1932" s="27">
        <v>18</v>
      </c>
      <c r="H1932" s="25">
        <v>10</v>
      </c>
      <c r="I1932" s="33">
        <f t="shared" si="29"/>
        <v>180</v>
      </c>
      <c r="J1932" s="33" t="str">
        <f>VLOOKUP(C1932,Customers!$A:$H,2,0)</f>
        <v>Océano Atlántico Ltda.</v>
      </c>
      <c r="K1932" s="33" t="str">
        <f>VLOOKUP(C1932,Customers!$A:$H,6,0)</f>
        <v>Argentina</v>
      </c>
    </row>
    <row r="1933" spans="2:11" x14ac:dyDescent="0.3">
      <c r="B1933" s="25">
        <v>10986</v>
      </c>
      <c r="C1933" s="25" t="s">
        <v>182</v>
      </c>
      <c r="D1933" s="26">
        <v>43584</v>
      </c>
      <c r="E1933" s="25">
        <v>77</v>
      </c>
      <c r="F1933" s="33" t="str">
        <f>VLOOKUP(E1933,Products!$A:$I,2,0)</f>
        <v>Original Frankfurter grüne Soße</v>
      </c>
      <c r="G1933" s="27">
        <v>13</v>
      </c>
      <c r="H1933" s="25">
        <v>15</v>
      </c>
      <c r="I1933" s="33">
        <f t="shared" si="29"/>
        <v>195</v>
      </c>
      <c r="J1933" s="33" t="str">
        <f>VLOOKUP(C1933,Customers!$A:$H,2,0)</f>
        <v>Océano Atlántico Ltda.</v>
      </c>
      <c r="K1933" s="33" t="str">
        <f>VLOOKUP(C1933,Customers!$A:$H,6,0)</f>
        <v>Argentina</v>
      </c>
    </row>
    <row r="1934" spans="2:11" x14ac:dyDescent="0.3">
      <c r="B1934" s="25">
        <v>10987</v>
      </c>
      <c r="C1934" s="25" t="s">
        <v>171</v>
      </c>
      <c r="D1934" s="26">
        <v>43585</v>
      </c>
      <c r="E1934" s="25">
        <v>7</v>
      </c>
      <c r="F1934" s="33" t="str">
        <f>VLOOKUP(E1934,Products!$A:$I,2,0)</f>
        <v>Uncle Bob's Organic Dried Pears</v>
      </c>
      <c r="G1934" s="27">
        <v>30</v>
      </c>
      <c r="H1934" s="25">
        <v>60</v>
      </c>
      <c r="I1934" s="33">
        <f t="shared" si="29"/>
        <v>1800</v>
      </c>
      <c r="J1934" s="33" t="str">
        <f>VLOOKUP(C1934,Customers!$A:$H,2,0)</f>
        <v>Eastern Connection</v>
      </c>
      <c r="K1934" s="33" t="str">
        <f>VLOOKUP(C1934,Customers!$A:$H,6,0)</f>
        <v>UK</v>
      </c>
    </row>
    <row r="1935" spans="2:11" x14ac:dyDescent="0.3">
      <c r="B1935" s="25">
        <v>10987</v>
      </c>
      <c r="C1935" s="25" t="s">
        <v>171</v>
      </c>
      <c r="D1935" s="26">
        <v>43585</v>
      </c>
      <c r="E1935" s="25">
        <v>43</v>
      </c>
      <c r="F1935" s="33" t="str">
        <f>VLOOKUP(E1935,Products!$A:$I,2,0)</f>
        <v>Ipoh Coffee</v>
      </c>
      <c r="G1935" s="27">
        <v>46</v>
      </c>
      <c r="H1935" s="25">
        <v>6</v>
      </c>
      <c r="I1935" s="33">
        <f t="shared" si="29"/>
        <v>276</v>
      </c>
      <c r="J1935" s="33" t="str">
        <f>VLOOKUP(C1935,Customers!$A:$H,2,0)</f>
        <v>Eastern Connection</v>
      </c>
      <c r="K1935" s="33" t="str">
        <f>VLOOKUP(C1935,Customers!$A:$H,6,0)</f>
        <v>UK</v>
      </c>
    </row>
    <row r="1936" spans="2:11" x14ac:dyDescent="0.3">
      <c r="B1936" s="25">
        <v>10987</v>
      </c>
      <c r="C1936" s="25" t="s">
        <v>171</v>
      </c>
      <c r="D1936" s="26">
        <v>43585</v>
      </c>
      <c r="E1936" s="25">
        <v>72</v>
      </c>
      <c r="F1936" s="33" t="str">
        <f>VLOOKUP(E1936,Products!$A:$I,2,0)</f>
        <v>Mozzarella di Giovanni</v>
      </c>
      <c r="G1936" s="27">
        <v>34.799999999999997</v>
      </c>
      <c r="H1936" s="25">
        <v>20</v>
      </c>
      <c r="I1936" s="33">
        <f t="shared" si="29"/>
        <v>696</v>
      </c>
      <c r="J1936" s="33" t="str">
        <f>VLOOKUP(C1936,Customers!$A:$H,2,0)</f>
        <v>Eastern Connection</v>
      </c>
      <c r="K1936" s="33" t="str">
        <f>VLOOKUP(C1936,Customers!$A:$H,6,0)</f>
        <v>UK</v>
      </c>
    </row>
    <row r="1937" spans="2:11" x14ac:dyDescent="0.3">
      <c r="B1937" s="25">
        <v>10988</v>
      </c>
      <c r="C1937" s="25" t="s">
        <v>126</v>
      </c>
      <c r="D1937" s="26">
        <v>43585</v>
      </c>
      <c r="E1937" s="25">
        <v>7</v>
      </c>
      <c r="F1937" s="33" t="str">
        <f>VLOOKUP(E1937,Products!$A:$I,2,0)</f>
        <v>Uncle Bob's Organic Dried Pears</v>
      </c>
      <c r="G1937" s="27">
        <v>30</v>
      </c>
      <c r="H1937" s="25">
        <v>60</v>
      </c>
      <c r="I1937" s="33">
        <f t="shared" si="29"/>
        <v>1800</v>
      </c>
      <c r="J1937" s="33" t="str">
        <f>VLOOKUP(C1937,Customers!$A:$H,2,0)</f>
        <v>Rattlesnake Canyon Grocery</v>
      </c>
      <c r="K1937" s="33" t="str">
        <f>VLOOKUP(C1937,Customers!$A:$H,6,0)</f>
        <v>USA</v>
      </c>
    </row>
    <row r="1938" spans="2:11" x14ac:dyDescent="0.3">
      <c r="B1938" s="25">
        <v>10988</v>
      </c>
      <c r="C1938" s="25" t="s">
        <v>126</v>
      </c>
      <c r="D1938" s="26">
        <v>43585</v>
      </c>
      <c r="E1938" s="25">
        <v>62</v>
      </c>
      <c r="F1938" s="33" t="str">
        <f>VLOOKUP(E1938,Products!$A:$I,2,0)</f>
        <v>Tarte au sucre</v>
      </c>
      <c r="G1938" s="27">
        <v>49.3</v>
      </c>
      <c r="H1938" s="25">
        <v>40</v>
      </c>
      <c r="I1938" s="33">
        <f t="shared" si="29"/>
        <v>1972</v>
      </c>
      <c r="J1938" s="33" t="str">
        <f>VLOOKUP(C1938,Customers!$A:$H,2,0)</f>
        <v>Rattlesnake Canyon Grocery</v>
      </c>
      <c r="K1938" s="33" t="str">
        <f>VLOOKUP(C1938,Customers!$A:$H,6,0)</f>
        <v>USA</v>
      </c>
    </row>
    <row r="1939" spans="2:11" x14ac:dyDescent="0.3">
      <c r="B1939" s="25">
        <v>10989</v>
      </c>
      <c r="C1939" s="25" t="s">
        <v>125</v>
      </c>
      <c r="D1939" s="26">
        <v>43585</v>
      </c>
      <c r="E1939" s="25">
        <v>6</v>
      </c>
      <c r="F1939" s="33" t="str">
        <f>VLOOKUP(E1939,Products!$A:$I,2,0)</f>
        <v>Grandma's Boysenberry Spread</v>
      </c>
      <c r="G1939" s="27">
        <v>25</v>
      </c>
      <c r="H1939" s="25">
        <v>40</v>
      </c>
      <c r="I1939" s="33">
        <f t="shared" si="29"/>
        <v>1000</v>
      </c>
      <c r="J1939" s="33" t="str">
        <f>VLOOKUP(C1939,Customers!$A:$H,2,0)</f>
        <v>Que Delícia</v>
      </c>
      <c r="K1939" s="33" t="str">
        <f>VLOOKUP(C1939,Customers!$A:$H,6,0)</f>
        <v>Brazil</v>
      </c>
    </row>
    <row r="1940" spans="2:11" x14ac:dyDescent="0.3">
      <c r="B1940" s="25">
        <v>10989</v>
      </c>
      <c r="C1940" s="25" t="s">
        <v>125</v>
      </c>
      <c r="D1940" s="26">
        <v>43585</v>
      </c>
      <c r="E1940" s="25">
        <v>11</v>
      </c>
      <c r="F1940" s="33" t="str">
        <f>VLOOKUP(E1940,Products!$A:$I,2,0)</f>
        <v>Queso Cabrales</v>
      </c>
      <c r="G1940" s="27">
        <v>21</v>
      </c>
      <c r="H1940" s="25">
        <v>15</v>
      </c>
      <c r="I1940" s="33">
        <f t="shared" si="29"/>
        <v>315</v>
      </c>
      <c r="J1940" s="33" t="str">
        <f>VLOOKUP(C1940,Customers!$A:$H,2,0)</f>
        <v>Que Delícia</v>
      </c>
      <c r="K1940" s="33" t="str">
        <f>VLOOKUP(C1940,Customers!$A:$H,6,0)</f>
        <v>Brazil</v>
      </c>
    </row>
    <row r="1941" spans="2:11" x14ac:dyDescent="0.3">
      <c r="B1941" s="25">
        <v>10989</v>
      </c>
      <c r="C1941" s="25" t="s">
        <v>125</v>
      </c>
      <c r="D1941" s="26">
        <v>43585</v>
      </c>
      <c r="E1941" s="25">
        <v>41</v>
      </c>
      <c r="F1941" s="33" t="str">
        <f>VLOOKUP(E1941,Products!$A:$I,2,0)</f>
        <v>Jack's New England Clam Chowder</v>
      </c>
      <c r="G1941" s="27">
        <v>9.65</v>
      </c>
      <c r="H1941" s="25">
        <v>4</v>
      </c>
      <c r="I1941" s="33">
        <f t="shared" si="29"/>
        <v>38.6</v>
      </c>
      <c r="J1941" s="33" t="str">
        <f>VLOOKUP(C1941,Customers!$A:$H,2,0)</f>
        <v>Que Delícia</v>
      </c>
      <c r="K1941" s="33" t="str">
        <f>VLOOKUP(C1941,Customers!$A:$H,6,0)</f>
        <v>Brazil</v>
      </c>
    </row>
    <row r="1942" spans="2:11" x14ac:dyDescent="0.3">
      <c r="B1942" s="25">
        <v>10990</v>
      </c>
      <c r="C1942" s="25" t="s">
        <v>122</v>
      </c>
      <c r="D1942" s="26">
        <v>43586</v>
      </c>
      <c r="E1942" s="25">
        <v>21</v>
      </c>
      <c r="F1942" s="33" t="str">
        <f>VLOOKUP(E1942,Products!$A:$I,2,0)</f>
        <v>Sir Rodney's Scones</v>
      </c>
      <c r="G1942" s="27">
        <v>10</v>
      </c>
      <c r="H1942" s="25">
        <v>65</v>
      </c>
      <c r="I1942" s="33">
        <f t="shared" si="29"/>
        <v>650</v>
      </c>
      <c r="J1942" s="33" t="str">
        <f>VLOOKUP(C1942,Customers!$A:$H,2,0)</f>
        <v>Ernst Handel</v>
      </c>
      <c r="K1942" s="33" t="str">
        <f>VLOOKUP(C1942,Customers!$A:$H,6,0)</f>
        <v>Austria</v>
      </c>
    </row>
    <row r="1943" spans="2:11" x14ac:dyDescent="0.3">
      <c r="B1943" s="25">
        <v>10990</v>
      </c>
      <c r="C1943" s="25" t="s">
        <v>122</v>
      </c>
      <c r="D1943" s="26">
        <v>43586</v>
      </c>
      <c r="E1943" s="25">
        <v>34</v>
      </c>
      <c r="F1943" s="33" t="str">
        <f>VLOOKUP(E1943,Products!$A:$I,2,0)</f>
        <v>Sasquatch Ale</v>
      </c>
      <c r="G1943" s="27">
        <v>14</v>
      </c>
      <c r="H1943" s="25">
        <v>60</v>
      </c>
      <c r="I1943" s="33">
        <f t="shared" si="29"/>
        <v>840</v>
      </c>
      <c r="J1943" s="33" t="str">
        <f>VLOOKUP(C1943,Customers!$A:$H,2,0)</f>
        <v>Ernst Handel</v>
      </c>
      <c r="K1943" s="33" t="str">
        <f>VLOOKUP(C1943,Customers!$A:$H,6,0)</f>
        <v>Austria</v>
      </c>
    </row>
    <row r="1944" spans="2:11" x14ac:dyDescent="0.3">
      <c r="B1944" s="25">
        <v>10990</v>
      </c>
      <c r="C1944" s="25" t="s">
        <v>122</v>
      </c>
      <c r="D1944" s="26">
        <v>43586</v>
      </c>
      <c r="E1944" s="25">
        <v>55</v>
      </c>
      <c r="F1944" s="33" t="str">
        <f>VLOOKUP(E1944,Products!$A:$I,2,0)</f>
        <v>Pâté chinois</v>
      </c>
      <c r="G1944" s="27">
        <v>24</v>
      </c>
      <c r="H1944" s="25">
        <v>65</v>
      </c>
      <c r="I1944" s="33">
        <f t="shared" si="29"/>
        <v>1560</v>
      </c>
      <c r="J1944" s="33" t="str">
        <f>VLOOKUP(C1944,Customers!$A:$H,2,0)</f>
        <v>Ernst Handel</v>
      </c>
      <c r="K1944" s="33" t="str">
        <f>VLOOKUP(C1944,Customers!$A:$H,6,0)</f>
        <v>Austria</v>
      </c>
    </row>
    <row r="1945" spans="2:11" x14ac:dyDescent="0.3">
      <c r="B1945" s="25">
        <v>10990</v>
      </c>
      <c r="C1945" s="25" t="s">
        <v>122</v>
      </c>
      <c r="D1945" s="26">
        <v>43586</v>
      </c>
      <c r="E1945" s="25">
        <v>61</v>
      </c>
      <c r="F1945" s="33" t="str">
        <f>VLOOKUP(E1945,Products!$A:$I,2,0)</f>
        <v>Sirop d'érable</v>
      </c>
      <c r="G1945" s="27">
        <v>28.5</v>
      </c>
      <c r="H1945" s="25">
        <v>66</v>
      </c>
      <c r="I1945" s="33">
        <f t="shared" si="29"/>
        <v>1881</v>
      </c>
      <c r="J1945" s="33" t="str">
        <f>VLOOKUP(C1945,Customers!$A:$H,2,0)</f>
        <v>Ernst Handel</v>
      </c>
      <c r="K1945" s="33" t="str">
        <f>VLOOKUP(C1945,Customers!$A:$H,6,0)</f>
        <v>Austria</v>
      </c>
    </row>
    <row r="1946" spans="2:11" x14ac:dyDescent="0.3">
      <c r="B1946" s="25">
        <v>10991</v>
      </c>
      <c r="C1946" s="25" t="s">
        <v>134</v>
      </c>
      <c r="D1946" s="26">
        <v>43586</v>
      </c>
      <c r="E1946" s="25">
        <v>2</v>
      </c>
      <c r="F1946" s="33" t="str">
        <f>VLOOKUP(E1946,Products!$A:$I,2,0)</f>
        <v>Chang</v>
      </c>
      <c r="G1946" s="27">
        <v>19</v>
      </c>
      <c r="H1946" s="25">
        <v>50</v>
      </c>
      <c r="I1946" s="33">
        <f t="shared" si="29"/>
        <v>950</v>
      </c>
      <c r="J1946" s="33" t="str">
        <f>VLOOKUP(C1946,Customers!$A:$H,2,0)</f>
        <v>QUICK-Stop</v>
      </c>
      <c r="K1946" s="33" t="str">
        <f>VLOOKUP(C1946,Customers!$A:$H,6,0)</f>
        <v>Germany</v>
      </c>
    </row>
    <row r="1947" spans="2:11" x14ac:dyDescent="0.3">
      <c r="B1947" s="25">
        <v>10991</v>
      </c>
      <c r="C1947" s="25" t="s">
        <v>134</v>
      </c>
      <c r="D1947" s="26">
        <v>43586</v>
      </c>
      <c r="E1947" s="25">
        <v>70</v>
      </c>
      <c r="F1947" s="33" t="str">
        <f>VLOOKUP(E1947,Products!$A:$I,2,0)</f>
        <v>Outback Lager</v>
      </c>
      <c r="G1947" s="27">
        <v>15</v>
      </c>
      <c r="H1947" s="25">
        <v>20</v>
      </c>
      <c r="I1947" s="33">
        <f t="shared" ref="I1947:I2010" si="30">G1947*H1947</f>
        <v>300</v>
      </c>
      <c r="J1947" s="33" t="str">
        <f>VLOOKUP(C1947,Customers!$A:$H,2,0)</f>
        <v>QUICK-Stop</v>
      </c>
      <c r="K1947" s="33" t="str">
        <f>VLOOKUP(C1947,Customers!$A:$H,6,0)</f>
        <v>Germany</v>
      </c>
    </row>
    <row r="1948" spans="2:11" x14ac:dyDescent="0.3">
      <c r="B1948" s="25">
        <v>10991</v>
      </c>
      <c r="C1948" s="25" t="s">
        <v>134</v>
      </c>
      <c r="D1948" s="26">
        <v>43586</v>
      </c>
      <c r="E1948" s="25">
        <v>76</v>
      </c>
      <c r="F1948" s="33" t="str">
        <f>VLOOKUP(E1948,Products!$A:$I,2,0)</f>
        <v>Lakkalikööri</v>
      </c>
      <c r="G1948" s="27">
        <v>18</v>
      </c>
      <c r="H1948" s="25">
        <v>90</v>
      </c>
      <c r="I1948" s="33">
        <f t="shared" si="30"/>
        <v>1620</v>
      </c>
      <c r="J1948" s="33" t="str">
        <f>VLOOKUP(C1948,Customers!$A:$H,2,0)</f>
        <v>QUICK-Stop</v>
      </c>
      <c r="K1948" s="33" t="str">
        <f>VLOOKUP(C1948,Customers!$A:$H,6,0)</f>
        <v>Germany</v>
      </c>
    </row>
    <row r="1949" spans="2:11" x14ac:dyDescent="0.3">
      <c r="B1949" s="25">
        <v>10992</v>
      </c>
      <c r="C1949" s="25" t="s">
        <v>153</v>
      </c>
      <c r="D1949" s="26">
        <v>43586</v>
      </c>
      <c r="E1949" s="25">
        <v>72</v>
      </c>
      <c r="F1949" s="33" t="str">
        <f>VLOOKUP(E1949,Products!$A:$I,2,0)</f>
        <v>Mozzarella di Giovanni</v>
      </c>
      <c r="G1949" s="27">
        <v>34.799999999999997</v>
      </c>
      <c r="H1949" s="25">
        <v>2</v>
      </c>
      <c r="I1949" s="33">
        <f t="shared" si="30"/>
        <v>69.599999999999994</v>
      </c>
      <c r="J1949" s="33" t="str">
        <f>VLOOKUP(C1949,Customers!$A:$H,2,0)</f>
        <v>The Big Cheese</v>
      </c>
      <c r="K1949" s="33" t="str">
        <f>VLOOKUP(C1949,Customers!$A:$H,6,0)</f>
        <v>USA</v>
      </c>
    </row>
    <row r="1950" spans="2:11" x14ac:dyDescent="0.3">
      <c r="B1950" s="25">
        <v>10993</v>
      </c>
      <c r="C1950" s="25" t="s">
        <v>127</v>
      </c>
      <c r="D1950" s="26">
        <v>43586</v>
      </c>
      <c r="E1950" s="25">
        <v>29</v>
      </c>
      <c r="F1950" s="33" t="str">
        <f>VLOOKUP(E1950,Products!$A:$I,2,0)</f>
        <v>Thüringer Rostbratwurst</v>
      </c>
      <c r="G1950" s="27">
        <v>123.79</v>
      </c>
      <c r="H1950" s="25">
        <v>50</v>
      </c>
      <c r="I1950" s="33">
        <f t="shared" si="30"/>
        <v>6189.5</v>
      </c>
      <c r="J1950" s="33" t="str">
        <f>VLOOKUP(C1950,Customers!$A:$H,2,0)</f>
        <v>Folk och fä HB</v>
      </c>
      <c r="K1950" s="33" t="str">
        <f>VLOOKUP(C1950,Customers!$A:$H,6,0)</f>
        <v>Sweden</v>
      </c>
    </row>
    <row r="1951" spans="2:11" x14ac:dyDescent="0.3">
      <c r="B1951" s="25">
        <v>10993</v>
      </c>
      <c r="C1951" s="25" t="s">
        <v>127</v>
      </c>
      <c r="D1951" s="26">
        <v>43586</v>
      </c>
      <c r="E1951" s="25">
        <v>41</v>
      </c>
      <c r="F1951" s="33" t="str">
        <f>VLOOKUP(E1951,Products!$A:$I,2,0)</f>
        <v>Jack's New England Clam Chowder</v>
      </c>
      <c r="G1951" s="27">
        <v>9.65</v>
      </c>
      <c r="H1951" s="25">
        <v>35</v>
      </c>
      <c r="I1951" s="33">
        <f t="shared" si="30"/>
        <v>337.75</v>
      </c>
      <c r="J1951" s="33" t="str">
        <f>VLOOKUP(C1951,Customers!$A:$H,2,0)</f>
        <v>Folk och fä HB</v>
      </c>
      <c r="K1951" s="33" t="str">
        <f>VLOOKUP(C1951,Customers!$A:$H,6,0)</f>
        <v>Sweden</v>
      </c>
    </row>
    <row r="1952" spans="2:11" x14ac:dyDescent="0.3">
      <c r="B1952" s="25">
        <v>10994</v>
      </c>
      <c r="C1952" s="25" t="s">
        <v>174</v>
      </c>
      <c r="D1952" s="26">
        <v>43587</v>
      </c>
      <c r="E1952" s="25">
        <v>59</v>
      </c>
      <c r="F1952" s="33" t="str">
        <f>VLOOKUP(E1952,Products!$A:$I,2,0)</f>
        <v>Raclette Courdavault</v>
      </c>
      <c r="G1952" s="27">
        <v>55</v>
      </c>
      <c r="H1952" s="25">
        <v>18</v>
      </c>
      <c r="I1952" s="33">
        <f t="shared" si="30"/>
        <v>990</v>
      </c>
      <c r="J1952" s="33" t="str">
        <f>VLOOKUP(C1952,Customers!$A:$H,2,0)</f>
        <v>Vaffeljernet</v>
      </c>
      <c r="K1952" s="33" t="str">
        <f>VLOOKUP(C1952,Customers!$A:$H,6,0)</f>
        <v>Denmark</v>
      </c>
    </row>
    <row r="1953" spans="2:11" x14ac:dyDescent="0.3">
      <c r="B1953" s="25">
        <v>10995</v>
      </c>
      <c r="C1953" s="25" t="s">
        <v>156</v>
      </c>
      <c r="D1953" s="26">
        <v>43587</v>
      </c>
      <c r="E1953" s="25">
        <v>51</v>
      </c>
      <c r="F1953" s="33" t="str">
        <f>VLOOKUP(E1953,Products!$A:$I,2,0)</f>
        <v>Manjimup Dried Apples</v>
      </c>
      <c r="G1953" s="27">
        <v>53</v>
      </c>
      <c r="H1953" s="25">
        <v>20</v>
      </c>
      <c r="I1953" s="33">
        <f t="shared" si="30"/>
        <v>1060</v>
      </c>
      <c r="J1953" s="33" t="str">
        <f>VLOOKUP(C1953,Customers!$A:$H,2,0)</f>
        <v>Pericles Comidas clásicas</v>
      </c>
      <c r="K1953" s="33" t="str">
        <f>VLOOKUP(C1953,Customers!$A:$H,6,0)</f>
        <v>Mexico</v>
      </c>
    </row>
    <row r="1954" spans="2:11" x14ac:dyDescent="0.3">
      <c r="B1954" s="25">
        <v>10995</v>
      </c>
      <c r="C1954" s="25" t="s">
        <v>156</v>
      </c>
      <c r="D1954" s="26">
        <v>43587</v>
      </c>
      <c r="E1954" s="25">
        <v>60</v>
      </c>
      <c r="F1954" s="33" t="str">
        <f>VLOOKUP(E1954,Products!$A:$I,2,0)</f>
        <v>Camembert Pierrot</v>
      </c>
      <c r="G1954" s="27">
        <v>34</v>
      </c>
      <c r="H1954" s="25">
        <v>4</v>
      </c>
      <c r="I1954" s="33">
        <f t="shared" si="30"/>
        <v>136</v>
      </c>
      <c r="J1954" s="33" t="str">
        <f>VLOOKUP(C1954,Customers!$A:$H,2,0)</f>
        <v>Pericles Comidas clásicas</v>
      </c>
      <c r="K1954" s="33" t="str">
        <f>VLOOKUP(C1954,Customers!$A:$H,6,0)</f>
        <v>Mexico</v>
      </c>
    </row>
    <row r="1955" spans="2:11" x14ac:dyDescent="0.3">
      <c r="B1955" s="25">
        <v>10996</v>
      </c>
      <c r="C1955" s="25" t="s">
        <v>134</v>
      </c>
      <c r="D1955" s="26">
        <v>43587</v>
      </c>
      <c r="E1955" s="25">
        <v>42</v>
      </c>
      <c r="F1955" s="33" t="str">
        <f>VLOOKUP(E1955,Products!$A:$I,2,0)</f>
        <v>Singaporean Hokkien Fried Mee</v>
      </c>
      <c r="G1955" s="27">
        <v>14</v>
      </c>
      <c r="H1955" s="25">
        <v>40</v>
      </c>
      <c r="I1955" s="33">
        <f t="shared" si="30"/>
        <v>560</v>
      </c>
      <c r="J1955" s="33" t="str">
        <f>VLOOKUP(C1955,Customers!$A:$H,2,0)</f>
        <v>QUICK-Stop</v>
      </c>
      <c r="K1955" s="33" t="str">
        <f>VLOOKUP(C1955,Customers!$A:$H,6,0)</f>
        <v>Germany</v>
      </c>
    </row>
    <row r="1956" spans="2:11" x14ac:dyDescent="0.3">
      <c r="B1956" s="25">
        <v>10997</v>
      </c>
      <c r="C1956" s="25" t="s">
        <v>141</v>
      </c>
      <c r="D1956" s="26">
        <v>43588</v>
      </c>
      <c r="E1956" s="25">
        <v>32</v>
      </c>
      <c r="F1956" s="33" t="str">
        <f>VLOOKUP(E1956,Products!$A:$I,2,0)</f>
        <v>Mascarpone Fabioli</v>
      </c>
      <c r="G1956" s="27">
        <v>32</v>
      </c>
      <c r="H1956" s="25">
        <v>50</v>
      </c>
      <c r="I1956" s="33">
        <f t="shared" si="30"/>
        <v>1600</v>
      </c>
      <c r="J1956" s="33" t="str">
        <f>VLOOKUP(C1956,Customers!$A:$H,2,0)</f>
        <v>LILA-Supermercado</v>
      </c>
      <c r="K1956" s="33" t="str">
        <f>VLOOKUP(C1956,Customers!$A:$H,6,0)</f>
        <v>Venezuela</v>
      </c>
    </row>
    <row r="1957" spans="2:11" x14ac:dyDescent="0.3">
      <c r="B1957" s="25">
        <v>10997</v>
      </c>
      <c r="C1957" s="25" t="s">
        <v>141</v>
      </c>
      <c r="D1957" s="26">
        <v>43588</v>
      </c>
      <c r="E1957" s="25">
        <v>46</v>
      </c>
      <c r="F1957" s="33" t="str">
        <f>VLOOKUP(E1957,Products!$A:$I,2,0)</f>
        <v>Spegesild</v>
      </c>
      <c r="G1957" s="27">
        <v>12</v>
      </c>
      <c r="H1957" s="25">
        <v>20</v>
      </c>
      <c r="I1957" s="33">
        <f t="shared" si="30"/>
        <v>240</v>
      </c>
      <c r="J1957" s="33" t="str">
        <f>VLOOKUP(C1957,Customers!$A:$H,2,0)</f>
        <v>LILA-Supermercado</v>
      </c>
      <c r="K1957" s="33" t="str">
        <f>VLOOKUP(C1957,Customers!$A:$H,6,0)</f>
        <v>Venezuela</v>
      </c>
    </row>
    <row r="1958" spans="2:11" x14ac:dyDescent="0.3">
      <c r="B1958" s="25">
        <v>10997</v>
      </c>
      <c r="C1958" s="25" t="s">
        <v>141</v>
      </c>
      <c r="D1958" s="26">
        <v>43588</v>
      </c>
      <c r="E1958" s="25">
        <v>52</v>
      </c>
      <c r="F1958" s="33" t="str">
        <f>VLOOKUP(E1958,Products!$A:$I,2,0)</f>
        <v>Filo Mix</v>
      </c>
      <c r="G1958" s="27">
        <v>7</v>
      </c>
      <c r="H1958" s="25">
        <v>20</v>
      </c>
      <c r="I1958" s="33">
        <f t="shared" si="30"/>
        <v>140</v>
      </c>
      <c r="J1958" s="33" t="str">
        <f>VLOOKUP(C1958,Customers!$A:$H,2,0)</f>
        <v>LILA-Supermercado</v>
      </c>
      <c r="K1958" s="33" t="str">
        <f>VLOOKUP(C1958,Customers!$A:$H,6,0)</f>
        <v>Venezuela</v>
      </c>
    </row>
    <row r="1959" spans="2:11" x14ac:dyDescent="0.3">
      <c r="B1959" s="25">
        <v>10998</v>
      </c>
      <c r="C1959" s="25" t="s">
        <v>176</v>
      </c>
      <c r="D1959" s="26">
        <v>43588</v>
      </c>
      <c r="E1959" s="25">
        <v>24</v>
      </c>
      <c r="F1959" s="33" t="str">
        <f>VLOOKUP(E1959,Products!$A:$I,2,0)</f>
        <v>Guaraná Fantástica</v>
      </c>
      <c r="G1959" s="27">
        <v>4.5</v>
      </c>
      <c r="H1959" s="25">
        <v>12</v>
      </c>
      <c r="I1959" s="33">
        <f t="shared" si="30"/>
        <v>54</v>
      </c>
      <c r="J1959" s="33" t="str">
        <f>VLOOKUP(C1959,Customers!$A:$H,2,0)</f>
        <v>Wolski  Zajazd</v>
      </c>
      <c r="K1959" s="33" t="str">
        <f>VLOOKUP(C1959,Customers!$A:$H,6,0)</f>
        <v>Poland</v>
      </c>
    </row>
    <row r="1960" spans="2:11" x14ac:dyDescent="0.3">
      <c r="B1960" s="25">
        <v>10998</v>
      </c>
      <c r="C1960" s="25" t="s">
        <v>176</v>
      </c>
      <c r="D1960" s="26">
        <v>43588</v>
      </c>
      <c r="E1960" s="25">
        <v>61</v>
      </c>
      <c r="F1960" s="33" t="str">
        <f>VLOOKUP(E1960,Products!$A:$I,2,0)</f>
        <v>Sirop d'érable</v>
      </c>
      <c r="G1960" s="27">
        <v>28.5</v>
      </c>
      <c r="H1960" s="25">
        <v>7</v>
      </c>
      <c r="I1960" s="33">
        <f t="shared" si="30"/>
        <v>199.5</v>
      </c>
      <c r="J1960" s="33" t="str">
        <f>VLOOKUP(C1960,Customers!$A:$H,2,0)</f>
        <v>Wolski  Zajazd</v>
      </c>
      <c r="K1960" s="33" t="str">
        <f>VLOOKUP(C1960,Customers!$A:$H,6,0)</f>
        <v>Poland</v>
      </c>
    </row>
    <row r="1961" spans="2:11" x14ac:dyDescent="0.3">
      <c r="B1961" s="25">
        <v>10998</v>
      </c>
      <c r="C1961" s="25" t="s">
        <v>176</v>
      </c>
      <c r="D1961" s="26">
        <v>43588</v>
      </c>
      <c r="E1961" s="25">
        <v>74</v>
      </c>
      <c r="F1961" s="33" t="str">
        <f>VLOOKUP(E1961,Products!$A:$I,2,0)</f>
        <v>Longlife Tofu</v>
      </c>
      <c r="G1961" s="27">
        <v>10</v>
      </c>
      <c r="H1961" s="25">
        <v>20</v>
      </c>
      <c r="I1961" s="33">
        <f t="shared" si="30"/>
        <v>200</v>
      </c>
      <c r="J1961" s="33" t="str">
        <f>VLOOKUP(C1961,Customers!$A:$H,2,0)</f>
        <v>Wolski  Zajazd</v>
      </c>
      <c r="K1961" s="33" t="str">
        <f>VLOOKUP(C1961,Customers!$A:$H,6,0)</f>
        <v>Poland</v>
      </c>
    </row>
    <row r="1962" spans="2:11" x14ac:dyDescent="0.3">
      <c r="B1962" s="25">
        <v>10998</v>
      </c>
      <c r="C1962" s="25" t="s">
        <v>176</v>
      </c>
      <c r="D1962" s="26">
        <v>43588</v>
      </c>
      <c r="E1962" s="25">
        <v>75</v>
      </c>
      <c r="F1962" s="33" t="str">
        <f>VLOOKUP(E1962,Products!$A:$I,2,0)</f>
        <v>Rhönbräu Klosterbier</v>
      </c>
      <c r="G1962" s="27">
        <v>7.75</v>
      </c>
      <c r="H1962" s="25">
        <v>30</v>
      </c>
      <c r="I1962" s="33">
        <f t="shared" si="30"/>
        <v>232.5</v>
      </c>
      <c r="J1962" s="33" t="str">
        <f>VLOOKUP(C1962,Customers!$A:$H,2,0)</f>
        <v>Wolski  Zajazd</v>
      </c>
      <c r="K1962" s="33" t="str">
        <f>VLOOKUP(C1962,Customers!$A:$H,6,0)</f>
        <v>Poland</v>
      </c>
    </row>
    <row r="1963" spans="2:11" x14ac:dyDescent="0.3">
      <c r="B1963" s="25">
        <v>10999</v>
      </c>
      <c r="C1963" s="25" t="s">
        <v>124</v>
      </c>
      <c r="D1963" s="26">
        <v>43588</v>
      </c>
      <c r="E1963" s="25">
        <v>41</v>
      </c>
      <c r="F1963" s="33" t="str">
        <f>VLOOKUP(E1963,Products!$A:$I,2,0)</f>
        <v>Jack's New England Clam Chowder</v>
      </c>
      <c r="G1963" s="27">
        <v>9.65</v>
      </c>
      <c r="H1963" s="25">
        <v>20</v>
      </c>
      <c r="I1963" s="33">
        <f t="shared" si="30"/>
        <v>193</v>
      </c>
      <c r="J1963" s="33" t="str">
        <f>VLOOKUP(C1963,Customers!$A:$H,2,0)</f>
        <v>Ottilies Käseladen</v>
      </c>
      <c r="K1963" s="33" t="str">
        <f>VLOOKUP(C1963,Customers!$A:$H,6,0)</f>
        <v>Germany</v>
      </c>
    </row>
    <row r="1964" spans="2:11" x14ac:dyDescent="0.3">
      <c r="B1964" s="25">
        <v>10999</v>
      </c>
      <c r="C1964" s="25" t="s">
        <v>124</v>
      </c>
      <c r="D1964" s="26">
        <v>43588</v>
      </c>
      <c r="E1964" s="25">
        <v>51</v>
      </c>
      <c r="F1964" s="33" t="str">
        <f>VLOOKUP(E1964,Products!$A:$I,2,0)</f>
        <v>Manjimup Dried Apples</v>
      </c>
      <c r="G1964" s="27">
        <v>53</v>
      </c>
      <c r="H1964" s="25">
        <v>15</v>
      </c>
      <c r="I1964" s="33">
        <f t="shared" si="30"/>
        <v>795</v>
      </c>
      <c r="J1964" s="33" t="str">
        <f>VLOOKUP(C1964,Customers!$A:$H,2,0)</f>
        <v>Ottilies Käseladen</v>
      </c>
      <c r="K1964" s="33" t="str">
        <f>VLOOKUP(C1964,Customers!$A:$H,6,0)</f>
        <v>Germany</v>
      </c>
    </row>
    <row r="1965" spans="2:11" x14ac:dyDescent="0.3">
      <c r="B1965" s="25">
        <v>10999</v>
      </c>
      <c r="C1965" s="25" t="s">
        <v>124</v>
      </c>
      <c r="D1965" s="26">
        <v>43588</v>
      </c>
      <c r="E1965" s="25">
        <v>77</v>
      </c>
      <c r="F1965" s="33" t="str">
        <f>VLOOKUP(E1965,Products!$A:$I,2,0)</f>
        <v>Original Frankfurter grüne Soße</v>
      </c>
      <c r="G1965" s="27">
        <v>13</v>
      </c>
      <c r="H1965" s="25">
        <v>21</v>
      </c>
      <c r="I1965" s="33">
        <f t="shared" si="30"/>
        <v>273</v>
      </c>
      <c r="J1965" s="33" t="str">
        <f>VLOOKUP(C1965,Customers!$A:$H,2,0)</f>
        <v>Ottilies Käseladen</v>
      </c>
      <c r="K1965" s="33" t="str">
        <f>VLOOKUP(C1965,Customers!$A:$H,6,0)</f>
        <v>Germany</v>
      </c>
    </row>
    <row r="1966" spans="2:11" x14ac:dyDescent="0.3">
      <c r="B1966" s="25">
        <v>11000</v>
      </c>
      <c r="C1966" s="25" t="s">
        <v>126</v>
      </c>
      <c r="D1966" s="26">
        <v>43591</v>
      </c>
      <c r="E1966" s="25">
        <v>4</v>
      </c>
      <c r="F1966" s="33" t="str">
        <f>VLOOKUP(E1966,Products!$A:$I,2,0)</f>
        <v>Chef Anton's Cajun Seasoning</v>
      </c>
      <c r="G1966" s="27">
        <v>22</v>
      </c>
      <c r="H1966" s="25">
        <v>25</v>
      </c>
      <c r="I1966" s="33">
        <f t="shared" si="30"/>
        <v>550</v>
      </c>
      <c r="J1966" s="33" t="str">
        <f>VLOOKUP(C1966,Customers!$A:$H,2,0)</f>
        <v>Rattlesnake Canyon Grocery</v>
      </c>
      <c r="K1966" s="33" t="str">
        <f>VLOOKUP(C1966,Customers!$A:$H,6,0)</f>
        <v>USA</v>
      </c>
    </row>
    <row r="1967" spans="2:11" x14ac:dyDescent="0.3">
      <c r="B1967" s="25">
        <v>11000</v>
      </c>
      <c r="C1967" s="25" t="s">
        <v>126</v>
      </c>
      <c r="D1967" s="26">
        <v>43591</v>
      </c>
      <c r="E1967" s="25">
        <v>24</v>
      </c>
      <c r="F1967" s="33" t="str">
        <f>VLOOKUP(E1967,Products!$A:$I,2,0)</f>
        <v>Guaraná Fantástica</v>
      </c>
      <c r="G1967" s="27">
        <v>4.5</v>
      </c>
      <c r="H1967" s="25">
        <v>30</v>
      </c>
      <c r="I1967" s="33">
        <f t="shared" si="30"/>
        <v>135</v>
      </c>
      <c r="J1967" s="33" t="str">
        <f>VLOOKUP(C1967,Customers!$A:$H,2,0)</f>
        <v>Rattlesnake Canyon Grocery</v>
      </c>
      <c r="K1967" s="33" t="str">
        <f>VLOOKUP(C1967,Customers!$A:$H,6,0)</f>
        <v>USA</v>
      </c>
    </row>
    <row r="1968" spans="2:11" x14ac:dyDescent="0.3">
      <c r="B1968" s="25">
        <v>11000</v>
      </c>
      <c r="C1968" s="25" t="s">
        <v>126</v>
      </c>
      <c r="D1968" s="26">
        <v>43591</v>
      </c>
      <c r="E1968" s="25">
        <v>77</v>
      </c>
      <c r="F1968" s="33" t="str">
        <f>VLOOKUP(E1968,Products!$A:$I,2,0)</f>
        <v>Original Frankfurter grüne Soße</v>
      </c>
      <c r="G1968" s="27">
        <v>13</v>
      </c>
      <c r="H1968" s="25">
        <v>30</v>
      </c>
      <c r="I1968" s="33">
        <f t="shared" si="30"/>
        <v>390</v>
      </c>
      <c r="J1968" s="33" t="str">
        <f>VLOOKUP(C1968,Customers!$A:$H,2,0)</f>
        <v>Rattlesnake Canyon Grocery</v>
      </c>
      <c r="K1968" s="33" t="str">
        <f>VLOOKUP(C1968,Customers!$A:$H,6,0)</f>
        <v>USA</v>
      </c>
    </row>
    <row r="1969" spans="2:11" x14ac:dyDescent="0.3">
      <c r="B1969" s="25">
        <v>11001</v>
      </c>
      <c r="C1969" s="25" t="s">
        <v>127</v>
      </c>
      <c r="D1969" s="26">
        <v>43591</v>
      </c>
      <c r="E1969" s="25">
        <v>7</v>
      </c>
      <c r="F1969" s="33" t="str">
        <f>VLOOKUP(E1969,Products!$A:$I,2,0)</f>
        <v>Uncle Bob's Organic Dried Pears</v>
      </c>
      <c r="G1969" s="27">
        <v>30</v>
      </c>
      <c r="H1969" s="25">
        <v>60</v>
      </c>
      <c r="I1969" s="33">
        <f t="shared" si="30"/>
        <v>1800</v>
      </c>
      <c r="J1969" s="33" t="str">
        <f>VLOOKUP(C1969,Customers!$A:$H,2,0)</f>
        <v>Folk och fä HB</v>
      </c>
      <c r="K1969" s="33" t="str">
        <f>VLOOKUP(C1969,Customers!$A:$H,6,0)</f>
        <v>Sweden</v>
      </c>
    </row>
    <row r="1970" spans="2:11" x14ac:dyDescent="0.3">
      <c r="B1970" s="25">
        <v>11001</v>
      </c>
      <c r="C1970" s="25" t="s">
        <v>127</v>
      </c>
      <c r="D1970" s="26">
        <v>43591</v>
      </c>
      <c r="E1970" s="25">
        <v>22</v>
      </c>
      <c r="F1970" s="33" t="str">
        <f>VLOOKUP(E1970,Products!$A:$I,2,0)</f>
        <v>Gustaf's Knäckebröd</v>
      </c>
      <c r="G1970" s="27">
        <v>21</v>
      </c>
      <c r="H1970" s="25">
        <v>25</v>
      </c>
      <c r="I1970" s="33">
        <f t="shared" si="30"/>
        <v>525</v>
      </c>
      <c r="J1970" s="33" t="str">
        <f>VLOOKUP(C1970,Customers!$A:$H,2,0)</f>
        <v>Folk och fä HB</v>
      </c>
      <c r="K1970" s="33" t="str">
        <f>VLOOKUP(C1970,Customers!$A:$H,6,0)</f>
        <v>Sweden</v>
      </c>
    </row>
    <row r="1971" spans="2:11" x14ac:dyDescent="0.3">
      <c r="B1971" s="25">
        <v>11001</v>
      </c>
      <c r="C1971" s="25" t="s">
        <v>127</v>
      </c>
      <c r="D1971" s="26">
        <v>43591</v>
      </c>
      <c r="E1971" s="25">
        <v>46</v>
      </c>
      <c r="F1971" s="33" t="str">
        <f>VLOOKUP(E1971,Products!$A:$I,2,0)</f>
        <v>Spegesild</v>
      </c>
      <c r="G1971" s="27">
        <v>12</v>
      </c>
      <c r="H1971" s="25">
        <v>25</v>
      </c>
      <c r="I1971" s="33">
        <f t="shared" si="30"/>
        <v>300</v>
      </c>
      <c r="J1971" s="33" t="str">
        <f>VLOOKUP(C1971,Customers!$A:$H,2,0)</f>
        <v>Folk och fä HB</v>
      </c>
      <c r="K1971" s="33" t="str">
        <f>VLOOKUP(C1971,Customers!$A:$H,6,0)</f>
        <v>Sweden</v>
      </c>
    </row>
    <row r="1972" spans="2:11" x14ac:dyDescent="0.3">
      <c r="B1972" s="25">
        <v>11001</v>
      </c>
      <c r="C1972" s="25" t="s">
        <v>127</v>
      </c>
      <c r="D1972" s="26">
        <v>43591</v>
      </c>
      <c r="E1972" s="25">
        <v>55</v>
      </c>
      <c r="F1972" s="33" t="str">
        <f>VLOOKUP(E1972,Products!$A:$I,2,0)</f>
        <v>Pâté chinois</v>
      </c>
      <c r="G1972" s="27">
        <v>24</v>
      </c>
      <c r="H1972" s="25">
        <v>6</v>
      </c>
      <c r="I1972" s="33">
        <f t="shared" si="30"/>
        <v>144</v>
      </c>
      <c r="J1972" s="33" t="str">
        <f>VLOOKUP(C1972,Customers!$A:$H,2,0)</f>
        <v>Folk och fä HB</v>
      </c>
      <c r="K1972" s="33" t="str">
        <f>VLOOKUP(C1972,Customers!$A:$H,6,0)</f>
        <v>Sweden</v>
      </c>
    </row>
    <row r="1973" spans="2:11" x14ac:dyDescent="0.3">
      <c r="B1973" s="25">
        <v>11002</v>
      </c>
      <c r="C1973" s="25" t="s">
        <v>158</v>
      </c>
      <c r="D1973" s="26">
        <v>43591</v>
      </c>
      <c r="E1973" s="25">
        <v>13</v>
      </c>
      <c r="F1973" s="33" t="str">
        <f>VLOOKUP(E1973,Products!$A:$I,2,0)</f>
        <v>Konbu</v>
      </c>
      <c r="G1973" s="27">
        <v>6</v>
      </c>
      <c r="H1973" s="25">
        <v>56</v>
      </c>
      <c r="I1973" s="33">
        <f t="shared" si="30"/>
        <v>336</v>
      </c>
      <c r="J1973" s="33" t="str">
        <f>VLOOKUP(C1973,Customers!$A:$H,2,0)</f>
        <v>Save-a-lot Markets</v>
      </c>
      <c r="K1973" s="33" t="str">
        <f>VLOOKUP(C1973,Customers!$A:$H,6,0)</f>
        <v>USA</v>
      </c>
    </row>
    <row r="1974" spans="2:11" x14ac:dyDescent="0.3">
      <c r="B1974" s="25">
        <v>11002</v>
      </c>
      <c r="C1974" s="25" t="s">
        <v>158</v>
      </c>
      <c r="D1974" s="26">
        <v>43591</v>
      </c>
      <c r="E1974" s="25">
        <v>35</v>
      </c>
      <c r="F1974" s="33" t="str">
        <f>VLOOKUP(E1974,Products!$A:$I,2,0)</f>
        <v>Steeleye Stout</v>
      </c>
      <c r="G1974" s="27">
        <v>18</v>
      </c>
      <c r="H1974" s="25">
        <v>15</v>
      </c>
      <c r="I1974" s="33">
        <f t="shared" si="30"/>
        <v>270</v>
      </c>
      <c r="J1974" s="33" t="str">
        <f>VLOOKUP(C1974,Customers!$A:$H,2,0)</f>
        <v>Save-a-lot Markets</v>
      </c>
      <c r="K1974" s="33" t="str">
        <f>VLOOKUP(C1974,Customers!$A:$H,6,0)</f>
        <v>USA</v>
      </c>
    </row>
    <row r="1975" spans="2:11" x14ac:dyDescent="0.3">
      <c r="B1975" s="25">
        <v>11002</v>
      </c>
      <c r="C1975" s="25" t="s">
        <v>158</v>
      </c>
      <c r="D1975" s="26">
        <v>43591</v>
      </c>
      <c r="E1975" s="25">
        <v>42</v>
      </c>
      <c r="F1975" s="33" t="str">
        <f>VLOOKUP(E1975,Products!$A:$I,2,0)</f>
        <v>Singaporean Hokkien Fried Mee</v>
      </c>
      <c r="G1975" s="27">
        <v>14</v>
      </c>
      <c r="H1975" s="25">
        <v>24</v>
      </c>
      <c r="I1975" s="33">
        <f t="shared" si="30"/>
        <v>336</v>
      </c>
      <c r="J1975" s="33" t="str">
        <f>VLOOKUP(C1975,Customers!$A:$H,2,0)</f>
        <v>Save-a-lot Markets</v>
      </c>
      <c r="K1975" s="33" t="str">
        <f>VLOOKUP(C1975,Customers!$A:$H,6,0)</f>
        <v>USA</v>
      </c>
    </row>
    <row r="1976" spans="2:11" x14ac:dyDescent="0.3">
      <c r="B1976" s="25">
        <v>11002</v>
      </c>
      <c r="C1976" s="25" t="s">
        <v>158</v>
      </c>
      <c r="D1976" s="26">
        <v>43591</v>
      </c>
      <c r="E1976" s="25">
        <v>55</v>
      </c>
      <c r="F1976" s="33" t="str">
        <f>VLOOKUP(E1976,Products!$A:$I,2,0)</f>
        <v>Pâté chinois</v>
      </c>
      <c r="G1976" s="27">
        <v>24</v>
      </c>
      <c r="H1976" s="25">
        <v>40</v>
      </c>
      <c r="I1976" s="33">
        <f t="shared" si="30"/>
        <v>960</v>
      </c>
      <c r="J1976" s="33" t="str">
        <f>VLOOKUP(C1976,Customers!$A:$H,2,0)</f>
        <v>Save-a-lot Markets</v>
      </c>
      <c r="K1976" s="33" t="str">
        <f>VLOOKUP(C1976,Customers!$A:$H,6,0)</f>
        <v>USA</v>
      </c>
    </row>
    <row r="1977" spans="2:11" x14ac:dyDescent="0.3">
      <c r="B1977" s="25">
        <v>11003</v>
      </c>
      <c r="C1977" s="25" t="s">
        <v>197</v>
      </c>
      <c r="D1977" s="26">
        <v>43591</v>
      </c>
      <c r="E1977" s="25">
        <v>1</v>
      </c>
      <c r="F1977" s="33" t="str">
        <f>VLOOKUP(E1977,Products!$A:$I,2,0)</f>
        <v>Chai</v>
      </c>
      <c r="G1977" s="27">
        <v>18</v>
      </c>
      <c r="H1977" s="25">
        <v>4</v>
      </c>
      <c r="I1977" s="33">
        <f t="shared" si="30"/>
        <v>72</v>
      </c>
      <c r="J1977" s="33" t="str">
        <f>VLOOKUP(C1977,Customers!$A:$H,2,0)</f>
        <v>The Cracker Box</v>
      </c>
      <c r="K1977" s="33" t="str">
        <f>VLOOKUP(C1977,Customers!$A:$H,6,0)</f>
        <v>USA</v>
      </c>
    </row>
    <row r="1978" spans="2:11" x14ac:dyDescent="0.3">
      <c r="B1978" s="25">
        <v>11003</v>
      </c>
      <c r="C1978" s="25" t="s">
        <v>197</v>
      </c>
      <c r="D1978" s="26">
        <v>43591</v>
      </c>
      <c r="E1978" s="25">
        <v>40</v>
      </c>
      <c r="F1978" s="33" t="str">
        <f>VLOOKUP(E1978,Products!$A:$I,2,0)</f>
        <v>Boston Crab Meat</v>
      </c>
      <c r="G1978" s="27">
        <v>18.399999999999999</v>
      </c>
      <c r="H1978" s="25">
        <v>10</v>
      </c>
      <c r="I1978" s="33">
        <f t="shared" si="30"/>
        <v>184</v>
      </c>
      <c r="J1978" s="33" t="str">
        <f>VLOOKUP(C1978,Customers!$A:$H,2,0)</f>
        <v>The Cracker Box</v>
      </c>
      <c r="K1978" s="33" t="str">
        <f>VLOOKUP(C1978,Customers!$A:$H,6,0)</f>
        <v>USA</v>
      </c>
    </row>
    <row r="1979" spans="2:11" x14ac:dyDescent="0.3">
      <c r="B1979" s="25">
        <v>11003</v>
      </c>
      <c r="C1979" s="25" t="s">
        <v>197</v>
      </c>
      <c r="D1979" s="26">
        <v>43591</v>
      </c>
      <c r="E1979" s="25">
        <v>52</v>
      </c>
      <c r="F1979" s="33" t="str">
        <f>VLOOKUP(E1979,Products!$A:$I,2,0)</f>
        <v>Filo Mix</v>
      </c>
      <c r="G1979" s="27">
        <v>7</v>
      </c>
      <c r="H1979" s="25">
        <v>10</v>
      </c>
      <c r="I1979" s="33">
        <f t="shared" si="30"/>
        <v>70</v>
      </c>
      <c r="J1979" s="33" t="str">
        <f>VLOOKUP(C1979,Customers!$A:$H,2,0)</f>
        <v>The Cracker Box</v>
      </c>
      <c r="K1979" s="33" t="str">
        <f>VLOOKUP(C1979,Customers!$A:$H,6,0)</f>
        <v>USA</v>
      </c>
    </row>
    <row r="1980" spans="2:11" x14ac:dyDescent="0.3">
      <c r="B1980" s="25">
        <v>11004</v>
      </c>
      <c r="C1980" s="25" t="s">
        <v>193</v>
      </c>
      <c r="D1980" s="26">
        <v>43592</v>
      </c>
      <c r="E1980" s="25">
        <v>26</v>
      </c>
      <c r="F1980" s="33" t="str">
        <f>VLOOKUP(E1980,Products!$A:$I,2,0)</f>
        <v>Gumbär Gummibärchen</v>
      </c>
      <c r="G1980" s="27">
        <v>31.23</v>
      </c>
      <c r="H1980" s="25">
        <v>6</v>
      </c>
      <c r="I1980" s="33">
        <f t="shared" si="30"/>
        <v>187.38</v>
      </c>
      <c r="J1980" s="33" t="str">
        <f>VLOOKUP(C1980,Customers!$A:$H,2,0)</f>
        <v>Maison Dewey</v>
      </c>
      <c r="K1980" s="33" t="str">
        <f>VLOOKUP(C1980,Customers!$A:$H,6,0)</f>
        <v>Belgium</v>
      </c>
    </row>
    <row r="1981" spans="2:11" x14ac:dyDescent="0.3">
      <c r="B1981" s="25">
        <v>11004</v>
      </c>
      <c r="C1981" s="25" t="s">
        <v>193</v>
      </c>
      <c r="D1981" s="26">
        <v>43592</v>
      </c>
      <c r="E1981" s="25">
        <v>76</v>
      </c>
      <c r="F1981" s="33" t="str">
        <f>VLOOKUP(E1981,Products!$A:$I,2,0)</f>
        <v>Lakkalikööri</v>
      </c>
      <c r="G1981" s="27">
        <v>18</v>
      </c>
      <c r="H1981" s="25">
        <v>6</v>
      </c>
      <c r="I1981" s="33">
        <f t="shared" si="30"/>
        <v>108</v>
      </c>
      <c r="J1981" s="33" t="str">
        <f>VLOOKUP(C1981,Customers!$A:$H,2,0)</f>
        <v>Maison Dewey</v>
      </c>
      <c r="K1981" s="33" t="str">
        <f>VLOOKUP(C1981,Customers!$A:$H,6,0)</f>
        <v>Belgium</v>
      </c>
    </row>
    <row r="1982" spans="2:11" x14ac:dyDescent="0.3">
      <c r="B1982" s="25">
        <v>11005</v>
      </c>
      <c r="C1982" s="25" t="s">
        <v>196</v>
      </c>
      <c r="D1982" s="26">
        <v>43592</v>
      </c>
      <c r="E1982" s="25">
        <v>1</v>
      </c>
      <c r="F1982" s="33" t="str">
        <f>VLOOKUP(E1982,Products!$A:$I,2,0)</f>
        <v>Chai</v>
      </c>
      <c r="G1982" s="27">
        <v>18</v>
      </c>
      <c r="H1982" s="25">
        <v>2</v>
      </c>
      <c r="I1982" s="33">
        <f t="shared" si="30"/>
        <v>36</v>
      </c>
      <c r="J1982" s="33" t="str">
        <f>VLOOKUP(C1982,Customers!$A:$H,2,0)</f>
        <v>Wilman Kala</v>
      </c>
      <c r="K1982" s="33" t="str">
        <f>VLOOKUP(C1982,Customers!$A:$H,6,0)</f>
        <v>Finland</v>
      </c>
    </row>
    <row r="1983" spans="2:11" x14ac:dyDescent="0.3">
      <c r="B1983" s="25">
        <v>11005</v>
      </c>
      <c r="C1983" s="25" t="s">
        <v>196</v>
      </c>
      <c r="D1983" s="26">
        <v>43592</v>
      </c>
      <c r="E1983" s="25">
        <v>59</v>
      </c>
      <c r="F1983" s="33" t="str">
        <f>VLOOKUP(E1983,Products!$A:$I,2,0)</f>
        <v>Raclette Courdavault</v>
      </c>
      <c r="G1983" s="27">
        <v>55</v>
      </c>
      <c r="H1983" s="25">
        <v>10</v>
      </c>
      <c r="I1983" s="33">
        <f t="shared" si="30"/>
        <v>550</v>
      </c>
      <c r="J1983" s="33" t="str">
        <f>VLOOKUP(C1983,Customers!$A:$H,2,0)</f>
        <v>Wilman Kala</v>
      </c>
      <c r="K1983" s="33" t="str">
        <f>VLOOKUP(C1983,Customers!$A:$H,6,0)</f>
        <v>Finland</v>
      </c>
    </row>
    <row r="1984" spans="2:11" x14ac:dyDescent="0.3">
      <c r="B1984" s="25">
        <v>11006</v>
      </c>
      <c r="C1984" s="25" t="s">
        <v>192</v>
      </c>
      <c r="D1984" s="26">
        <v>43592</v>
      </c>
      <c r="E1984" s="25">
        <v>1</v>
      </c>
      <c r="F1984" s="33" t="str">
        <f>VLOOKUP(E1984,Products!$A:$I,2,0)</f>
        <v>Chai</v>
      </c>
      <c r="G1984" s="27">
        <v>18</v>
      </c>
      <c r="H1984" s="25">
        <v>8</v>
      </c>
      <c r="I1984" s="33">
        <f t="shared" si="30"/>
        <v>144</v>
      </c>
      <c r="J1984" s="33" t="str">
        <f>VLOOKUP(C1984,Customers!$A:$H,2,0)</f>
        <v>Great Lakes Food Market</v>
      </c>
      <c r="K1984" s="33" t="str">
        <f>VLOOKUP(C1984,Customers!$A:$H,6,0)</f>
        <v>USA</v>
      </c>
    </row>
    <row r="1985" spans="2:11" x14ac:dyDescent="0.3">
      <c r="B1985" s="25">
        <v>11006</v>
      </c>
      <c r="C1985" s="25" t="s">
        <v>192</v>
      </c>
      <c r="D1985" s="26">
        <v>43592</v>
      </c>
      <c r="E1985" s="25">
        <v>29</v>
      </c>
      <c r="F1985" s="33" t="str">
        <f>VLOOKUP(E1985,Products!$A:$I,2,0)</f>
        <v>Thüringer Rostbratwurst</v>
      </c>
      <c r="G1985" s="27">
        <v>123.79</v>
      </c>
      <c r="H1985" s="25">
        <v>2</v>
      </c>
      <c r="I1985" s="33">
        <f t="shared" si="30"/>
        <v>247.58</v>
      </c>
      <c r="J1985" s="33" t="str">
        <f>VLOOKUP(C1985,Customers!$A:$H,2,0)</f>
        <v>Great Lakes Food Market</v>
      </c>
      <c r="K1985" s="33" t="str">
        <f>VLOOKUP(C1985,Customers!$A:$H,6,0)</f>
        <v>USA</v>
      </c>
    </row>
    <row r="1986" spans="2:11" x14ac:dyDescent="0.3">
      <c r="B1986" s="25">
        <v>11007</v>
      </c>
      <c r="C1986" s="25" t="s">
        <v>163</v>
      </c>
      <c r="D1986" s="26">
        <v>43593</v>
      </c>
      <c r="E1986" s="25">
        <v>8</v>
      </c>
      <c r="F1986" s="33" t="str">
        <f>VLOOKUP(E1986,Products!$A:$I,2,0)</f>
        <v>Northwoods Cranberry Sauce</v>
      </c>
      <c r="G1986" s="27">
        <v>40</v>
      </c>
      <c r="H1986" s="25">
        <v>30</v>
      </c>
      <c r="I1986" s="33">
        <f t="shared" si="30"/>
        <v>1200</v>
      </c>
      <c r="J1986" s="33" t="str">
        <f>VLOOKUP(C1986,Customers!$A:$H,2,0)</f>
        <v>Princesa Isabel Vinhos</v>
      </c>
      <c r="K1986" s="33" t="str">
        <f>VLOOKUP(C1986,Customers!$A:$H,6,0)</f>
        <v>Portugal</v>
      </c>
    </row>
    <row r="1987" spans="2:11" x14ac:dyDescent="0.3">
      <c r="B1987" s="25">
        <v>11007</v>
      </c>
      <c r="C1987" s="25" t="s">
        <v>163</v>
      </c>
      <c r="D1987" s="26">
        <v>43593</v>
      </c>
      <c r="E1987" s="25">
        <v>29</v>
      </c>
      <c r="F1987" s="33" t="str">
        <f>VLOOKUP(E1987,Products!$A:$I,2,0)</f>
        <v>Thüringer Rostbratwurst</v>
      </c>
      <c r="G1987" s="27">
        <v>123.79</v>
      </c>
      <c r="H1987" s="25">
        <v>10</v>
      </c>
      <c r="I1987" s="33">
        <f t="shared" si="30"/>
        <v>1237.9000000000001</v>
      </c>
      <c r="J1987" s="33" t="str">
        <f>VLOOKUP(C1987,Customers!$A:$H,2,0)</f>
        <v>Princesa Isabel Vinhos</v>
      </c>
      <c r="K1987" s="33" t="str">
        <f>VLOOKUP(C1987,Customers!$A:$H,6,0)</f>
        <v>Portugal</v>
      </c>
    </row>
    <row r="1988" spans="2:11" x14ac:dyDescent="0.3">
      <c r="B1988" s="25">
        <v>11007</v>
      </c>
      <c r="C1988" s="25" t="s">
        <v>163</v>
      </c>
      <c r="D1988" s="26">
        <v>43593</v>
      </c>
      <c r="E1988" s="25">
        <v>42</v>
      </c>
      <c r="F1988" s="33" t="str">
        <f>VLOOKUP(E1988,Products!$A:$I,2,0)</f>
        <v>Singaporean Hokkien Fried Mee</v>
      </c>
      <c r="G1988" s="27">
        <v>14</v>
      </c>
      <c r="H1988" s="25">
        <v>14</v>
      </c>
      <c r="I1988" s="33">
        <f t="shared" si="30"/>
        <v>196</v>
      </c>
      <c r="J1988" s="33" t="str">
        <f>VLOOKUP(C1988,Customers!$A:$H,2,0)</f>
        <v>Princesa Isabel Vinhos</v>
      </c>
      <c r="K1988" s="33" t="str">
        <f>VLOOKUP(C1988,Customers!$A:$H,6,0)</f>
        <v>Portugal</v>
      </c>
    </row>
    <row r="1989" spans="2:11" x14ac:dyDescent="0.3">
      <c r="B1989" s="25">
        <v>11008</v>
      </c>
      <c r="C1989" s="25" t="s">
        <v>122</v>
      </c>
      <c r="D1989" s="26">
        <v>43593</v>
      </c>
      <c r="E1989" s="25">
        <v>28</v>
      </c>
      <c r="F1989" s="33" t="str">
        <f>VLOOKUP(E1989,Products!$A:$I,2,0)</f>
        <v>Rössle Sauerkraut</v>
      </c>
      <c r="G1989" s="27">
        <v>45.6</v>
      </c>
      <c r="H1989" s="25">
        <v>70</v>
      </c>
      <c r="I1989" s="33">
        <f t="shared" si="30"/>
        <v>3192</v>
      </c>
      <c r="J1989" s="33" t="str">
        <f>VLOOKUP(C1989,Customers!$A:$H,2,0)</f>
        <v>Ernst Handel</v>
      </c>
      <c r="K1989" s="33" t="str">
        <f>VLOOKUP(C1989,Customers!$A:$H,6,0)</f>
        <v>Austria</v>
      </c>
    </row>
    <row r="1990" spans="2:11" x14ac:dyDescent="0.3">
      <c r="B1990" s="25">
        <v>11008</v>
      </c>
      <c r="C1990" s="25" t="s">
        <v>122</v>
      </c>
      <c r="D1990" s="26">
        <v>43593</v>
      </c>
      <c r="E1990" s="25">
        <v>34</v>
      </c>
      <c r="F1990" s="33" t="str">
        <f>VLOOKUP(E1990,Products!$A:$I,2,0)</f>
        <v>Sasquatch Ale</v>
      </c>
      <c r="G1990" s="27">
        <v>14</v>
      </c>
      <c r="H1990" s="25">
        <v>90</v>
      </c>
      <c r="I1990" s="33">
        <f t="shared" si="30"/>
        <v>1260</v>
      </c>
      <c r="J1990" s="33" t="str">
        <f>VLOOKUP(C1990,Customers!$A:$H,2,0)</f>
        <v>Ernst Handel</v>
      </c>
      <c r="K1990" s="33" t="str">
        <f>VLOOKUP(C1990,Customers!$A:$H,6,0)</f>
        <v>Austria</v>
      </c>
    </row>
    <row r="1991" spans="2:11" x14ac:dyDescent="0.3">
      <c r="B1991" s="25">
        <v>11008</v>
      </c>
      <c r="C1991" s="25" t="s">
        <v>122</v>
      </c>
      <c r="D1991" s="26">
        <v>43593</v>
      </c>
      <c r="E1991" s="25">
        <v>71</v>
      </c>
      <c r="F1991" s="33" t="str">
        <f>VLOOKUP(E1991,Products!$A:$I,2,0)</f>
        <v>Flřtemysost</v>
      </c>
      <c r="G1991" s="27">
        <v>21.5</v>
      </c>
      <c r="H1991" s="25">
        <v>21</v>
      </c>
      <c r="I1991" s="33">
        <f t="shared" si="30"/>
        <v>451.5</v>
      </c>
      <c r="J1991" s="33" t="str">
        <f>VLOOKUP(C1991,Customers!$A:$H,2,0)</f>
        <v>Ernst Handel</v>
      </c>
      <c r="K1991" s="33" t="str">
        <f>VLOOKUP(C1991,Customers!$A:$H,6,0)</f>
        <v>Austria</v>
      </c>
    </row>
    <row r="1992" spans="2:11" x14ac:dyDescent="0.3">
      <c r="B1992" s="25">
        <v>11009</v>
      </c>
      <c r="C1992" s="25" t="s">
        <v>149</v>
      </c>
      <c r="D1992" s="26">
        <v>43593</v>
      </c>
      <c r="E1992" s="25">
        <v>24</v>
      </c>
      <c r="F1992" s="33" t="str">
        <f>VLOOKUP(E1992,Products!$A:$I,2,0)</f>
        <v>Guaraná Fantástica</v>
      </c>
      <c r="G1992" s="27">
        <v>4.5</v>
      </c>
      <c r="H1992" s="25">
        <v>12</v>
      </c>
      <c r="I1992" s="33">
        <f t="shared" si="30"/>
        <v>54</v>
      </c>
      <c r="J1992" s="33" t="str">
        <f>VLOOKUP(C1992,Customers!$A:$H,2,0)</f>
        <v>Godos Cocina Típica</v>
      </c>
      <c r="K1992" s="33" t="str">
        <f>VLOOKUP(C1992,Customers!$A:$H,6,0)</f>
        <v>Spain</v>
      </c>
    </row>
    <row r="1993" spans="2:11" x14ac:dyDescent="0.3">
      <c r="B1993" s="25">
        <v>11009</v>
      </c>
      <c r="C1993" s="25" t="s">
        <v>149</v>
      </c>
      <c r="D1993" s="26">
        <v>43593</v>
      </c>
      <c r="E1993" s="25">
        <v>36</v>
      </c>
      <c r="F1993" s="33" t="str">
        <f>VLOOKUP(E1993,Products!$A:$I,2,0)</f>
        <v>Inlagd Sill</v>
      </c>
      <c r="G1993" s="27">
        <v>19</v>
      </c>
      <c r="H1993" s="25">
        <v>18</v>
      </c>
      <c r="I1993" s="33">
        <f t="shared" si="30"/>
        <v>342</v>
      </c>
      <c r="J1993" s="33" t="str">
        <f>VLOOKUP(C1993,Customers!$A:$H,2,0)</f>
        <v>Godos Cocina Típica</v>
      </c>
      <c r="K1993" s="33" t="str">
        <f>VLOOKUP(C1993,Customers!$A:$H,6,0)</f>
        <v>Spain</v>
      </c>
    </row>
    <row r="1994" spans="2:11" x14ac:dyDescent="0.3">
      <c r="B1994" s="25">
        <v>11009</v>
      </c>
      <c r="C1994" s="25" t="s">
        <v>149</v>
      </c>
      <c r="D1994" s="26">
        <v>43593</v>
      </c>
      <c r="E1994" s="25">
        <v>60</v>
      </c>
      <c r="F1994" s="33" t="str">
        <f>VLOOKUP(E1994,Products!$A:$I,2,0)</f>
        <v>Camembert Pierrot</v>
      </c>
      <c r="G1994" s="27">
        <v>34</v>
      </c>
      <c r="H1994" s="25">
        <v>9</v>
      </c>
      <c r="I1994" s="33">
        <f t="shared" si="30"/>
        <v>306</v>
      </c>
      <c r="J1994" s="33" t="str">
        <f>VLOOKUP(C1994,Customers!$A:$H,2,0)</f>
        <v>Godos Cocina Típica</v>
      </c>
      <c r="K1994" s="33" t="str">
        <f>VLOOKUP(C1994,Customers!$A:$H,6,0)</f>
        <v>Spain</v>
      </c>
    </row>
    <row r="1995" spans="2:11" x14ac:dyDescent="0.3">
      <c r="B1995" s="25">
        <v>11010</v>
      </c>
      <c r="C1995" s="25" t="s">
        <v>143</v>
      </c>
      <c r="D1995" s="26">
        <v>43594</v>
      </c>
      <c r="E1995" s="25">
        <v>7</v>
      </c>
      <c r="F1995" s="33" t="str">
        <f>VLOOKUP(E1995,Products!$A:$I,2,0)</f>
        <v>Uncle Bob's Organic Dried Pears</v>
      </c>
      <c r="G1995" s="27">
        <v>30</v>
      </c>
      <c r="H1995" s="25">
        <v>20</v>
      </c>
      <c r="I1995" s="33">
        <f t="shared" si="30"/>
        <v>600</v>
      </c>
      <c r="J1995" s="33" t="str">
        <f>VLOOKUP(C1995,Customers!$A:$H,2,0)</f>
        <v>Reggiani Caseifici</v>
      </c>
      <c r="K1995" s="33" t="str">
        <f>VLOOKUP(C1995,Customers!$A:$H,6,0)</f>
        <v>Italy</v>
      </c>
    </row>
    <row r="1996" spans="2:11" x14ac:dyDescent="0.3">
      <c r="B1996" s="25">
        <v>11010</v>
      </c>
      <c r="C1996" s="25" t="s">
        <v>143</v>
      </c>
      <c r="D1996" s="26">
        <v>43594</v>
      </c>
      <c r="E1996" s="25">
        <v>24</v>
      </c>
      <c r="F1996" s="33" t="str">
        <f>VLOOKUP(E1996,Products!$A:$I,2,0)</f>
        <v>Guaraná Fantástica</v>
      </c>
      <c r="G1996" s="27">
        <v>4.5</v>
      </c>
      <c r="H1996" s="25">
        <v>10</v>
      </c>
      <c r="I1996" s="33">
        <f t="shared" si="30"/>
        <v>45</v>
      </c>
      <c r="J1996" s="33" t="str">
        <f>VLOOKUP(C1996,Customers!$A:$H,2,0)</f>
        <v>Reggiani Caseifici</v>
      </c>
      <c r="K1996" s="33" t="str">
        <f>VLOOKUP(C1996,Customers!$A:$H,6,0)</f>
        <v>Italy</v>
      </c>
    </row>
    <row r="1997" spans="2:11" x14ac:dyDescent="0.3">
      <c r="B1997" s="25">
        <v>11011</v>
      </c>
      <c r="C1997" s="25" t="s">
        <v>198</v>
      </c>
      <c r="D1997" s="26">
        <v>43594</v>
      </c>
      <c r="E1997" s="25">
        <v>58</v>
      </c>
      <c r="F1997" s="33" t="str">
        <f>VLOOKUP(E1997,Products!$A:$I,2,0)</f>
        <v>Escargots de Bourgogne</v>
      </c>
      <c r="G1997" s="27">
        <v>13.25</v>
      </c>
      <c r="H1997" s="25">
        <v>40</v>
      </c>
      <c r="I1997" s="33">
        <f t="shared" si="30"/>
        <v>530</v>
      </c>
      <c r="J1997" s="33" t="str">
        <f>VLOOKUP(C1997,Customers!$A:$H,2,0)</f>
        <v>Alfreds Futterkiste</v>
      </c>
      <c r="K1997" s="33" t="str">
        <f>VLOOKUP(C1997,Customers!$A:$H,6,0)</f>
        <v>Germany</v>
      </c>
    </row>
    <row r="1998" spans="2:11" x14ac:dyDescent="0.3">
      <c r="B1998" s="25">
        <v>11011</v>
      </c>
      <c r="C1998" s="25" t="s">
        <v>198</v>
      </c>
      <c r="D1998" s="26">
        <v>43594</v>
      </c>
      <c r="E1998" s="25">
        <v>71</v>
      </c>
      <c r="F1998" s="33" t="str">
        <f>VLOOKUP(E1998,Products!$A:$I,2,0)</f>
        <v>Flřtemysost</v>
      </c>
      <c r="G1998" s="27">
        <v>21.5</v>
      </c>
      <c r="H1998" s="25">
        <v>20</v>
      </c>
      <c r="I1998" s="33">
        <f t="shared" si="30"/>
        <v>430</v>
      </c>
      <c r="J1998" s="33" t="str">
        <f>VLOOKUP(C1998,Customers!$A:$H,2,0)</f>
        <v>Alfreds Futterkiste</v>
      </c>
      <c r="K1998" s="33" t="str">
        <f>VLOOKUP(C1998,Customers!$A:$H,6,0)</f>
        <v>Germany</v>
      </c>
    </row>
    <row r="1999" spans="2:11" x14ac:dyDescent="0.3">
      <c r="B1999" s="25">
        <v>11012</v>
      </c>
      <c r="C1999" s="25" t="s">
        <v>130</v>
      </c>
      <c r="D1999" s="26">
        <v>43594</v>
      </c>
      <c r="E1999" s="25">
        <v>19</v>
      </c>
      <c r="F1999" s="33" t="str">
        <f>VLOOKUP(E1999,Products!$A:$I,2,0)</f>
        <v>Teatime Chocolate Biscuits</v>
      </c>
      <c r="G1999" s="27">
        <v>9.1999999999999993</v>
      </c>
      <c r="H1999" s="25">
        <v>50</v>
      </c>
      <c r="I1999" s="33">
        <f t="shared" si="30"/>
        <v>459.99999999999994</v>
      </c>
      <c r="J1999" s="33" t="str">
        <f>VLOOKUP(C1999,Customers!$A:$H,2,0)</f>
        <v>Frankenversand</v>
      </c>
      <c r="K1999" s="33" t="str">
        <f>VLOOKUP(C1999,Customers!$A:$H,6,0)</f>
        <v>Germany</v>
      </c>
    </row>
    <row r="2000" spans="2:11" x14ac:dyDescent="0.3">
      <c r="B2000" s="25">
        <v>11012</v>
      </c>
      <c r="C2000" s="25" t="s">
        <v>130</v>
      </c>
      <c r="D2000" s="26">
        <v>43594</v>
      </c>
      <c r="E2000" s="25">
        <v>60</v>
      </c>
      <c r="F2000" s="33" t="str">
        <f>VLOOKUP(E2000,Products!$A:$I,2,0)</f>
        <v>Camembert Pierrot</v>
      </c>
      <c r="G2000" s="27">
        <v>34</v>
      </c>
      <c r="H2000" s="25">
        <v>36</v>
      </c>
      <c r="I2000" s="33">
        <f t="shared" si="30"/>
        <v>1224</v>
      </c>
      <c r="J2000" s="33" t="str">
        <f>VLOOKUP(C2000,Customers!$A:$H,2,0)</f>
        <v>Frankenversand</v>
      </c>
      <c r="K2000" s="33" t="str">
        <f>VLOOKUP(C2000,Customers!$A:$H,6,0)</f>
        <v>Germany</v>
      </c>
    </row>
    <row r="2001" spans="2:11" x14ac:dyDescent="0.3">
      <c r="B2001" s="25">
        <v>11012</v>
      </c>
      <c r="C2001" s="25" t="s">
        <v>130</v>
      </c>
      <c r="D2001" s="26">
        <v>43594</v>
      </c>
      <c r="E2001" s="25">
        <v>71</v>
      </c>
      <c r="F2001" s="33" t="str">
        <f>VLOOKUP(E2001,Products!$A:$I,2,0)</f>
        <v>Flřtemysost</v>
      </c>
      <c r="G2001" s="27">
        <v>21.5</v>
      </c>
      <c r="H2001" s="25">
        <v>60</v>
      </c>
      <c r="I2001" s="33">
        <f t="shared" si="30"/>
        <v>1290</v>
      </c>
      <c r="J2001" s="33" t="str">
        <f>VLOOKUP(C2001,Customers!$A:$H,2,0)</f>
        <v>Frankenversand</v>
      </c>
      <c r="K2001" s="33" t="str">
        <f>VLOOKUP(C2001,Customers!$A:$H,6,0)</f>
        <v>Germany</v>
      </c>
    </row>
    <row r="2002" spans="2:11" x14ac:dyDescent="0.3">
      <c r="B2002" s="25">
        <v>11013</v>
      </c>
      <c r="C2002" s="25" t="s">
        <v>140</v>
      </c>
      <c r="D2002" s="26">
        <v>43594</v>
      </c>
      <c r="E2002" s="25">
        <v>23</v>
      </c>
      <c r="F2002" s="33" t="str">
        <f>VLOOKUP(E2002,Products!$A:$I,2,0)</f>
        <v>Tunnbröd</v>
      </c>
      <c r="G2002" s="27">
        <v>9</v>
      </c>
      <c r="H2002" s="25">
        <v>10</v>
      </c>
      <c r="I2002" s="33">
        <f t="shared" si="30"/>
        <v>90</v>
      </c>
      <c r="J2002" s="33" t="str">
        <f>VLOOKUP(C2002,Customers!$A:$H,2,0)</f>
        <v>Romero y tomillo</v>
      </c>
      <c r="K2002" s="33" t="str">
        <f>VLOOKUP(C2002,Customers!$A:$H,6,0)</f>
        <v>Spain</v>
      </c>
    </row>
    <row r="2003" spans="2:11" x14ac:dyDescent="0.3">
      <c r="B2003" s="25">
        <v>11013</v>
      </c>
      <c r="C2003" s="25" t="s">
        <v>140</v>
      </c>
      <c r="D2003" s="26">
        <v>43594</v>
      </c>
      <c r="E2003" s="25">
        <v>42</v>
      </c>
      <c r="F2003" s="33" t="str">
        <f>VLOOKUP(E2003,Products!$A:$I,2,0)</f>
        <v>Singaporean Hokkien Fried Mee</v>
      </c>
      <c r="G2003" s="27">
        <v>14</v>
      </c>
      <c r="H2003" s="25">
        <v>4</v>
      </c>
      <c r="I2003" s="33">
        <f t="shared" si="30"/>
        <v>56</v>
      </c>
      <c r="J2003" s="33" t="str">
        <f>VLOOKUP(C2003,Customers!$A:$H,2,0)</f>
        <v>Romero y tomillo</v>
      </c>
      <c r="K2003" s="33" t="str">
        <f>VLOOKUP(C2003,Customers!$A:$H,6,0)</f>
        <v>Spain</v>
      </c>
    </row>
    <row r="2004" spans="2:11" x14ac:dyDescent="0.3">
      <c r="B2004" s="25">
        <v>11013</v>
      </c>
      <c r="C2004" s="25" t="s">
        <v>140</v>
      </c>
      <c r="D2004" s="26">
        <v>43594</v>
      </c>
      <c r="E2004" s="25">
        <v>45</v>
      </c>
      <c r="F2004" s="33" t="str">
        <f>VLOOKUP(E2004,Products!$A:$I,2,0)</f>
        <v>Rřgede sild</v>
      </c>
      <c r="G2004" s="27">
        <v>9.5</v>
      </c>
      <c r="H2004" s="25">
        <v>20</v>
      </c>
      <c r="I2004" s="33">
        <f t="shared" si="30"/>
        <v>190</v>
      </c>
      <c r="J2004" s="33" t="str">
        <f>VLOOKUP(C2004,Customers!$A:$H,2,0)</f>
        <v>Romero y tomillo</v>
      </c>
      <c r="K2004" s="33" t="str">
        <f>VLOOKUP(C2004,Customers!$A:$H,6,0)</f>
        <v>Spain</v>
      </c>
    </row>
    <row r="2005" spans="2:11" x14ac:dyDescent="0.3">
      <c r="B2005" s="25">
        <v>11013</v>
      </c>
      <c r="C2005" s="25" t="s">
        <v>140</v>
      </c>
      <c r="D2005" s="26">
        <v>43594</v>
      </c>
      <c r="E2005" s="25">
        <v>68</v>
      </c>
      <c r="F2005" s="33" t="str">
        <f>VLOOKUP(E2005,Products!$A:$I,2,0)</f>
        <v>Scottish Longbreads</v>
      </c>
      <c r="G2005" s="27">
        <v>12.5</v>
      </c>
      <c r="H2005" s="25">
        <v>2</v>
      </c>
      <c r="I2005" s="33">
        <f t="shared" si="30"/>
        <v>25</v>
      </c>
      <c r="J2005" s="33" t="str">
        <f>VLOOKUP(C2005,Customers!$A:$H,2,0)</f>
        <v>Romero y tomillo</v>
      </c>
      <c r="K2005" s="33" t="str">
        <f>VLOOKUP(C2005,Customers!$A:$H,6,0)</f>
        <v>Spain</v>
      </c>
    </row>
    <row r="2006" spans="2:11" x14ac:dyDescent="0.3">
      <c r="B2006" s="25">
        <v>11014</v>
      </c>
      <c r="C2006" s="25" t="s">
        <v>180</v>
      </c>
      <c r="D2006" s="26">
        <v>43595</v>
      </c>
      <c r="E2006" s="25">
        <v>41</v>
      </c>
      <c r="F2006" s="33" t="str">
        <f>VLOOKUP(E2006,Products!$A:$I,2,0)</f>
        <v>Jack's New England Clam Chowder</v>
      </c>
      <c r="G2006" s="27">
        <v>9.65</v>
      </c>
      <c r="H2006" s="25">
        <v>28</v>
      </c>
      <c r="I2006" s="33">
        <f t="shared" si="30"/>
        <v>270.2</v>
      </c>
      <c r="J2006" s="33" t="str">
        <f>VLOOKUP(C2006,Customers!$A:$H,2,0)</f>
        <v>LINO-Delicateses</v>
      </c>
      <c r="K2006" s="33" t="str">
        <f>VLOOKUP(C2006,Customers!$A:$H,6,0)</f>
        <v>Venezuela</v>
      </c>
    </row>
    <row r="2007" spans="2:11" x14ac:dyDescent="0.3">
      <c r="B2007" s="25">
        <v>11015</v>
      </c>
      <c r="C2007" s="25" t="s">
        <v>178</v>
      </c>
      <c r="D2007" s="26">
        <v>43595</v>
      </c>
      <c r="E2007" s="25">
        <v>30</v>
      </c>
      <c r="F2007" s="33" t="str">
        <f>VLOOKUP(E2007,Products!$A:$I,2,0)</f>
        <v>Nord-Ost Matjeshering</v>
      </c>
      <c r="G2007" s="27">
        <v>25.89</v>
      </c>
      <c r="H2007" s="25">
        <v>15</v>
      </c>
      <c r="I2007" s="33">
        <f t="shared" si="30"/>
        <v>388.35</v>
      </c>
      <c r="J2007" s="33" t="str">
        <f>VLOOKUP(C2007,Customers!$A:$H,2,0)</f>
        <v>Santé Gourmet</v>
      </c>
      <c r="K2007" s="33" t="str">
        <f>VLOOKUP(C2007,Customers!$A:$H,6,0)</f>
        <v>Norway</v>
      </c>
    </row>
    <row r="2008" spans="2:11" x14ac:dyDescent="0.3">
      <c r="B2008" s="25">
        <v>11015</v>
      </c>
      <c r="C2008" s="25" t="s">
        <v>178</v>
      </c>
      <c r="D2008" s="26">
        <v>43595</v>
      </c>
      <c r="E2008" s="25">
        <v>77</v>
      </c>
      <c r="F2008" s="33" t="str">
        <f>VLOOKUP(E2008,Products!$A:$I,2,0)</f>
        <v>Original Frankfurter grüne Soße</v>
      </c>
      <c r="G2008" s="27">
        <v>13</v>
      </c>
      <c r="H2008" s="25">
        <v>18</v>
      </c>
      <c r="I2008" s="33">
        <f t="shared" si="30"/>
        <v>234</v>
      </c>
      <c r="J2008" s="33" t="str">
        <f>VLOOKUP(C2008,Customers!$A:$H,2,0)</f>
        <v>Santé Gourmet</v>
      </c>
      <c r="K2008" s="33" t="str">
        <f>VLOOKUP(C2008,Customers!$A:$H,6,0)</f>
        <v>Norway</v>
      </c>
    </row>
    <row r="2009" spans="2:11" x14ac:dyDescent="0.3">
      <c r="B2009" s="25">
        <v>11016</v>
      </c>
      <c r="C2009" s="25" t="s">
        <v>168</v>
      </c>
      <c r="D2009" s="26">
        <v>43595</v>
      </c>
      <c r="E2009" s="25">
        <v>31</v>
      </c>
      <c r="F2009" s="33" t="str">
        <f>VLOOKUP(E2009,Products!$A:$I,2,0)</f>
        <v>Gorgonzola Telino</v>
      </c>
      <c r="G2009" s="27">
        <v>12.5</v>
      </c>
      <c r="H2009" s="25">
        <v>15</v>
      </c>
      <c r="I2009" s="33">
        <f t="shared" si="30"/>
        <v>187.5</v>
      </c>
      <c r="J2009" s="33" t="str">
        <f>VLOOKUP(C2009,Customers!$A:$H,2,0)</f>
        <v>Around the Horn</v>
      </c>
      <c r="K2009" s="33" t="str">
        <f>VLOOKUP(C2009,Customers!$A:$H,6,0)</f>
        <v>UK</v>
      </c>
    </row>
    <row r="2010" spans="2:11" x14ac:dyDescent="0.3">
      <c r="B2010" s="25">
        <v>11016</v>
      </c>
      <c r="C2010" s="25" t="s">
        <v>168</v>
      </c>
      <c r="D2010" s="26">
        <v>43595</v>
      </c>
      <c r="E2010" s="25">
        <v>36</v>
      </c>
      <c r="F2010" s="33" t="str">
        <f>VLOOKUP(E2010,Products!$A:$I,2,0)</f>
        <v>Inlagd Sill</v>
      </c>
      <c r="G2010" s="27">
        <v>19</v>
      </c>
      <c r="H2010" s="25">
        <v>16</v>
      </c>
      <c r="I2010" s="33">
        <f t="shared" si="30"/>
        <v>304</v>
      </c>
      <c r="J2010" s="33" t="str">
        <f>VLOOKUP(C2010,Customers!$A:$H,2,0)</f>
        <v>Around the Horn</v>
      </c>
      <c r="K2010" s="33" t="str">
        <f>VLOOKUP(C2010,Customers!$A:$H,6,0)</f>
        <v>UK</v>
      </c>
    </row>
    <row r="2011" spans="2:11" x14ac:dyDescent="0.3">
      <c r="B2011" s="25">
        <v>11017</v>
      </c>
      <c r="C2011" s="25" t="s">
        <v>122</v>
      </c>
      <c r="D2011" s="26">
        <v>43598</v>
      </c>
      <c r="E2011" s="25">
        <v>3</v>
      </c>
      <c r="F2011" s="33" t="str">
        <f>VLOOKUP(E2011,Products!$A:$I,2,0)</f>
        <v>Aniseed Syrup</v>
      </c>
      <c r="G2011" s="27">
        <v>10</v>
      </c>
      <c r="H2011" s="25">
        <v>25</v>
      </c>
      <c r="I2011" s="33">
        <f t="shared" ref="I2011:I2074" si="31">G2011*H2011</f>
        <v>250</v>
      </c>
      <c r="J2011" s="33" t="str">
        <f>VLOOKUP(C2011,Customers!$A:$H,2,0)</f>
        <v>Ernst Handel</v>
      </c>
      <c r="K2011" s="33" t="str">
        <f>VLOOKUP(C2011,Customers!$A:$H,6,0)</f>
        <v>Austria</v>
      </c>
    </row>
    <row r="2012" spans="2:11" x14ac:dyDescent="0.3">
      <c r="B2012" s="25">
        <v>11017</v>
      </c>
      <c r="C2012" s="25" t="s">
        <v>122</v>
      </c>
      <c r="D2012" s="26">
        <v>43598</v>
      </c>
      <c r="E2012" s="25">
        <v>59</v>
      </c>
      <c r="F2012" s="33" t="str">
        <f>VLOOKUP(E2012,Products!$A:$I,2,0)</f>
        <v>Raclette Courdavault</v>
      </c>
      <c r="G2012" s="27">
        <v>55</v>
      </c>
      <c r="H2012" s="25">
        <v>110</v>
      </c>
      <c r="I2012" s="33">
        <f t="shared" si="31"/>
        <v>6050</v>
      </c>
      <c r="J2012" s="33" t="str">
        <f>VLOOKUP(C2012,Customers!$A:$H,2,0)</f>
        <v>Ernst Handel</v>
      </c>
      <c r="K2012" s="33" t="str">
        <f>VLOOKUP(C2012,Customers!$A:$H,6,0)</f>
        <v>Austria</v>
      </c>
    </row>
    <row r="2013" spans="2:11" x14ac:dyDescent="0.3">
      <c r="B2013" s="25">
        <v>11017</v>
      </c>
      <c r="C2013" s="25" t="s">
        <v>122</v>
      </c>
      <c r="D2013" s="26">
        <v>43598</v>
      </c>
      <c r="E2013" s="25">
        <v>70</v>
      </c>
      <c r="F2013" s="33" t="str">
        <f>VLOOKUP(E2013,Products!$A:$I,2,0)</f>
        <v>Outback Lager</v>
      </c>
      <c r="G2013" s="27">
        <v>15</v>
      </c>
      <c r="H2013" s="25">
        <v>30</v>
      </c>
      <c r="I2013" s="33">
        <f t="shared" si="31"/>
        <v>450</v>
      </c>
      <c r="J2013" s="33" t="str">
        <f>VLOOKUP(C2013,Customers!$A:$H,2,0)</f>
        <v>Ernst Handel</v>
      </c>
      <c r="K2013" s="33" t="str">
        <f>VLOOKUP(C2013,Customers!$A:$H,6,0)</f>
        <v>Austria</v>
      </c>
    </row>
    <row r="2014" spans="2:11" x14ac:dyDescent="0.3">
      <c r="B2014" s="25">
        <v>11018</v>
      </c>
      <c r="C2014" s="25" t="s">
        <v>151</v>
      </c>
      <c r="D2014" s="26">
        <v>43598</v>
      </c>
      <c r="E2014" s="25">
        <v>12</v>
      </c>
      <c r="F2014" s="33" t="str">
        <f>VLOOKUP(E2014,Products!$A:$I,2,0)</f>
        <v>Queso Manchego La Pastora</v>
      </c>
      <c r="G2014" s="27">
        <v>38</v>
      </c>
      <c r="H2014" s="25">
        <v>20</v>
      </c>
      <c r="I2014" s="33">
        <f t="shared" si="31"/>
        <v>760</v>
      </c>
      <c r="J2014" s="33" t="str">
        <f>VLOOKUP(C2014,Customers!$A:$H,2,0)</f>
        <v>Lonesome Pine Restaurant</v>
      </c>
      <c r="K2014" s="33" t="str">
        <f>VLOOKUP(C2014,Customers!$A:$H,6,0)</f>
        <v>USA</v>
      </c>
    </row>
    <row r="2015" spans="2:11" x14ac:dyDescent="0.3">
      <c r="B2015" s="25">
        <v>11018</v>
      </c>
      <c r="C2015" s="25" t="s">
        <v>151</v>
      </c>
      <c r="D2015" s="26">
        <v>43598</v>
      </c>
      <c r="E2015" s="25">
        <v>18</v>
      </c>
      <c r="F2015" s="33" t="str">
        <f>VLOOKUP(E2015,Products!$A:$I,2,0)</f>
        <v>Carnarvon Tigers</v>
      </c>
      <c r="G2015" s="27">
        <v>62.5</v>
      </c>
      <c r="H2015" s="25">
        <v>10</v>
      </c>
      <c r="I2015" s="33">
        <f t="shared" si="31"/>
        <v>625</v>
      </c>
      <c r="J2015" s="33" t="str">
        <f>VLOOKUP(C2015,Customers!$A:$H,2,0)</f>
        <v>Lonesome Pine Restaurant</v>
      </c>
      <c r="K2015" s="33" t="str">
        <f>VLOOKUP(C2015,Customers!$A:$H,6,0)</f>
        <v>USA</v>
      </c>
    </row>
    <row r="2016" spans="2:11" x14ac:dyDescent="0.3">
      <c r="B2016" s="25">
        <v>11018</v>
      </c>
      <c r="C2016" s="25" t="s">
        <v>151</v>
      </c>
      <c r="D2016" s="26">
        <v>43598</v>
      </c>
      <c r="E2016" s="25">
        <v>56</v>
      </c>
      <c r="F2016" s="33" t="str">
        <f>VLOOKUP(E2016,Products!$A:$I,2,0)</f>
        <v>Gnocchi di nonna Alice</v>
      </c>
      <c r="G2016" s="27">
        <v>38</v>
      </c>
      <c r="H2016" s="25">
        <v>5</v>
      </c>
      <c r="I2016" s="33">
        <f t="shared" si="31"/>
        <v>190</v>
      </c>
      <c r="J2016" s="33" t="str">
        <f>VLOOKUP(C2016,Customers!$A:$H,2,0)</f>
        <v>Lonesome Pine Restaurant</v>
      </c>
      <c r="K2016" s="33" t="str">
        <f>VLOOKUP(C2016,Customers!$A:$H,6,0)</f>
        <v>USA</v>
      </c>
    </row>
    <row r="2017" spans="2:11" x14ac:dyDescent="0.3">
      <c r="B2017" s="25">
        <v>11019</v>
      </c>
      <c r="C2017" s="25" t="s">
        <v>186</v>
      </c>
      <c r="D2017" s="26">
        <v>43598</v>
      </c>
      <c r="E2017" s="25">
        <v>46</v>
      </c>
      <c r="F2017" s="33" t="str">
        <f>VLOOKUP(E2017,Products!$A:$I,2,0)</f>
        <v>Spegesild</v>
      </c>
      <c r="G2017" s="27">
        <v>12</v>
      </c>
      <c r="H2017" s="25">
        <v>3</v>
      </c>
      <c r="I2017" s="33">
        <f t="shared" si="31"/>
        <v>36</v>
      </c>
      <c r="J2017" s="33" t="str">
        <f>VLOOKUP(C2017,Customers!$A:$H,2,0)</f>
        <v>Rancho grande</v>
      </c>
      <c r="K2017" s="33" t="str">
        <f>VLOOKUP(C2017,Customers!$A:$H,6,0)</f>
        <v>Argentina</v>
      </c>
    </row>
    <row r="2018" spans="2:11" x14ac:dyDescent="0.3">
      <c r="B2018" s="25">
        <v>11019</v>
      </c>
      <c r="C2018" s="25" t="s">
        <v>186</v>
      </c>
      <c r="D2018" s="26">
        <v>43598</v>
      </c>
      <c r="E2018" s="25">
        <v>49</v>
      </c>
      <c r="F2018" s="33" t="str">
        <f>VLOOKUP(E2018,Products!$A:$I,2,0)</f>
        <v>Maxilaku</v>
      </c>
      <c r="G2018" s="27">
        <v>20</v>
      </c>
      <c r="H2018" s="25">
        <v>2</v>
      </c>
      <c r="I2018" s="33">
        <f t="shared" si="31"/>
        <v>40</v>
      </c>
      <c r="J2018" s="33" t="str">
        <f>VLOOKUP(C2018,Customers!$A:$H,2,0)</f>
        <v>Rancho grande</v>
      </c>
      <c r="K2018" s="33" t="str">
        <f>VLOOKUP(C2018,Customers!$A:$H,6,0)</f>
        <v>Argentina</v>
      </c>
    </row>
    <row r="2019" spans="2:11" x14ac:dyDescent="0.3">
      <c r="B2019" s="25">
        <v>11020</v>
      </c>
      <c r="C2019" s="25" t="s">
        <v>124</v>
      </c>
      <c r="D2019" s="26">
        <v>43599</v>
      </c>
      <c r="E2019" s="25">
        <v>10</v>
      </c>
      <c r="F2019" s="33" t="str">
        <f>VLOOKUP(E2019,Products!$A:$I,2,0)</f>
        <v>Ikura</v>
      </c>
      <c r="G2019" s="27">
        <v>31</v>
      </c>
      <c r="H2019" s="25">
        <v>24</v>
      </c>
      <c r="I2019" s="33">
        <f t="shared" si="31"/>
        <v>744</v>
      </c>
      <c r="J2019" s="33" t="str">
        <f>VLOOKUP(C2019,Customers!$A:$H,2,0)</f>
        <v>Ottilies Käseladen</v>
      </c>
      <c r="K2019" s="33" t="str">
        <f>VLOOKUP(C2019,Customers!$A:$H,6,0)</f>
        <v>Germany</v>
      </c>
    </row>
    <row r="2020" spans="2:11" x14ac:dyDescent="0.3">
      <c r="B2020" s="25">
        <v>11021</v>
      </c>
      <c r="C2020" s="25" t="s">
        <v>134</v>
      </c>
      <c r="D2020" s="26">
        <v>43599</v>
      </c>
      <c r="E2020" s="25">
        <v>2</v>
      </c>
      <c r="F2020" s="33" t="str">
        <f>VLOOKUP(E2020,Products!$A:$I,2,0)</f>
        <v>Chang</v>
      </c>
      <c r="G2020" s="27">
        <v>19</v>
      </c>
      <c r="H2020" s="25">
        <v>11</v>
      </c>
      <c r="I2020" s="33">
        <f t="shared" si="31"/>
        <v>209</v>
      </c>
      <c r="J2020" s="33" t="str">
        <f>VLOOKUP(C2020,Customers!$A:$H,2,0)</f>
        <v>QUICK-Stop</v>
      </c>
      <c r="K2020" s="33" t="str">
        <f>VLOOKUP(C2020,Customers!$A:$H,6,0)</f>
        <v>Germany</v>
      </c>
    </row>
    <row r="2021" spans="2:11" x14ac:dyDescent="0.3">
      <c r="B2021" s="25">
        <v>11021</v>
      </c>
      <c r="C2021" s="25" t="s">
        <v>134</v>
      </c>
      <c r="D2021" s="26">
        <v>43599</v>
      </c>
      <c r="E2021" s="25">
        <v>20</v>
      </c>
      <c r="F2021" s="33" t="str">
        <f>VLOOKUP(E2021,Products!$A:$I,2,0)</f>
        <v>Sir Rodney's Marmalade</v>
      </c>
      <c r="G2021" s="27">
        <v>81</v>
      </c>
      <c r="H2021" s="25">
        <v>15</v>
      </c>
      <c r="I2021" s="33">
        <f t="shared" si="31"/>
        <v>1215</v>
      </c>
      <c r="J2021" s="33" t="str">
        <f>VLOOKUP(C2021,Customers!$A:$H,2,0)</f>
        <v>QUICK-Stop</v>
      </c>
      <c r="K2021" s="33" t="str">
        <f>VLOOKUP(C2021,Customers!$A:$H,6,0)</f>
        <v>Germany</v>
      </c>
    </row>
    <row r="2022" spans="2:11" x14ac:dyDescent="0.3">
      <c r="B2022" s="25">
        <v>11021</v>
      </c>
      <c r="C2022" s="25" t="s">
        <v>134</v>
      </c>
      <c r="D2022" s="26">
        <v>43599</v>
      </c>
      <c r="E2022" s="25">
        <v>26</v>
      </c>
      <c r="F2022" s="33" t="str">
        <f>VLOOKUP(E2022,Products!$A:$I,2,0)</f>
        <v>Gumbär Gummibärchen</v>
      </c>
      <c r="G2022" s="27">
        <v>31.23</v>
      </c>
      <c r="H2022" s="25">
        <v>63</v>
      </c>
      <c r="I2022" s="33">
        <f t="shared" si="31"/>
        <v>1967.49</v>
      </c>
      <c r="J2022" s="33" t="str">
        <f>VLOOKUP(C2022,Customers!$A:$H,2,0)</f>
        <v>QUICK-Stop</v>
      </c>
      <c r="K2022" s="33" t="str">
        <f>VLOOKUP(C2022,Customers!$A:$H,6,0)</f>
        <v>Germany</v>
      </c>
    </row>
    <row r="2023" spans="2:11" x14ac:dyDescent="0.3">
      <c r="B2023" s="25">
        <v>11021</v>
      </c>
      <c r="C2023" s="25" t="s">
        <v>134</v>
      </c>
      <c r="D2023" s="26">
        <v>43599</v>
      </c>
      <c r="E2023" s="25">
        <v>51</v>
      </c>
      <c r="F2023" s="33" t="str">
        <f>VLOOKUP(E2023,Products!$A:$I,2,0)</f>
        <v>Manjimup Dried Apples</v>
      </c>
      <c r="G2023" s="27">
        <v>53</v>
      </c>
      <c r="H2023" s="25">
        <v>44</v>
      </c>
      <c r="I2023" s="33">
        <f t="shared" si="31"/>
        <v>2332</v>
      </c>
      <c r="J2023" s="33" t="str">
        <f>VLOOKUP(C2023,Customers!$A:$H,2,0)</f>
        <v>QUICK-Stop</v>
      </c>
      <c r="K2023" s="33" t="str">
        <f>VLOOKUP(C2023,Customers!$A:$H,6,0)</f>
        <v>Germany</v>
      </c>
    </row>
    <row r="2024" spans="2:11" x14ac:dyDescent="0.3">
      <c r="B2024" s="25">
        <v>11021</v>
      </c>
      <c r="C2024" s="25" t="s">
        <v>134</v>
      </c>
      <c r="D2024" s="26">
        <v>43599</v>
      </c>
      <c r="E2024" s="25">
        <v>72</v>
      </c>
      <c r="F2024" s="33" t="str">
        <f>VLOOKUP(E2024,Products!$A:$I,2,0)</f>
        <v>Mozzarella di Giovanni</v>
      </c>
      <c r="G2024" s="27">
        <v>34.799999999999997</v>
      </c>
      <c r="H2024" s="25">
        <v>35</v>
      </c>
      <c r="I2024" s="33">
        <f t="shared" si="31"/>
        <v>1218</v>
      </c>
      <c r="J2024" s="33" t="str">
        <f>VLOOKUP(C2024,Customers!$A:$H,2,0)</f>
        <v>QUICK-Stop</v>
      </c>
      <c r="K2024" s="33" t="str">
        <f>VLOOKUP(C2024,Customers!$A:$H,6,0)</f>
        <v>Germany</v>
      </c>
    </row>
    <row r="2025" spans="2:11" x14ac:dyDescent="0.3">
      <c r="B2025" s="25">
        <v>11022</v>
      </c>
      <c r="C2025" s="25" t="s">
        <v>115</v>
      </c>
      <c r="D2025" s="26">
        <v>43599</v>
      </c>
      <c r="E2025" s="25">
        <v>19</v>
      </c>
      <c r="F2025" s="33" t="str">
        <f>VLOOKUP(E2025,Products!$A:$I,2,0)</f>
        <v>Teatime Chocolate Biscuits</v>
      </c>
      <c r="G2025" s="27">
        <v>9.1999999999999993</v>
      </c>
      <c r="H2025" s="25">
        <v>35</v>
      </c>
      <c r="I2025" s="33">
        <f t="shared" si="31"/>
        <v>322</v>
      </c>
      <c r="J2025" s="33" t="str">
        <f>VLOOKUP(C2025,Customers!$A:$H,2,0)</f>
        <v>Hanari Carnes</v>
      </c>
      <c r="K2025" s="33" t="str">
        <f>VLOOKUP(C2025,Customers!$A:$H,6,0)</f>
        <v>Brazil</v>
      </c>
    </row>
    <row r="2026" spans="2:11" x14ac:dyDescent="0.3">
      <c r="B2026" s="25">
        <v>11022</v>
      </c>
      <c r="C2026" s="25" t="s">
        <v>115</v>
      </c>
      <c r="D2026" s="26">
        <v>43599</v>
      </c>
      <c r="E2026" s="25">
        <v>69</v>
      </c>
      <c r="F2026" s="33" t="str">
        <f>VLOOKUP(E2026,Products!$A:$I,2,0)</f>
        <v>Gudbrandsdalsost</v>
      </c>
      <c r="G2026" s="27">
        <v>36</v>
      </c>
      <c r="H2026" s="25">
        <v>30</v>
      </c>
      <c r="I2026" s="33">
        <f t="shared" si="31"/>
        <v>1080</v>
      </c>
      <c r="J2026" s="33" t="str">
        <f>VLOOKUP(C2026,Customers!$A:$H,2,0)</f>
        <v>Hanari Carnes</v>
      </c>
      <c r="K2026" s="33" t="str">
        <f>VLOOKUP(C2026,Customers!$A:$H,6,0)</f>
        <v>Brazil</v>
      </c>
    </row>
    <row r="2027" spans="2:11" x14ac:dyDescent="0.3">
      <c r="B2027" s="25">
        <v>11023</v>
      </c>
      <c r="C2027" s="25" t="s">
        <v>144</v>
      </c>
      <c r="D2027" s="26">
        <v>43599</v>
      </c>
      <c r="E2027" s="25">
        <v>7</v>
      </c>
      <c r="F2027" s="33" t="str">
        <f>VLOOKUP(E2027,Products!$A:$I,2,0)</f>
        <v>Uncle Bob's Organic Dried Pears</v>
      </c>
      <c r="G2027" s="27">
        <v>30</v>
      </c>
      <c r="H2027" s="25">
        <v>4</v>
      </c>
      <c r="I2027" s="33">
        <f t="shared" si="31"/>
        <v>120</v>
      </c>
      <c r="J2027" s="33" t="str">
        <f>VLOOKUP(C2027,Customers!$A:$H,2,0)</f>
        <v>B's Beverages</v>
      </c>
      <c r="K2027" s="33" t="str">
        <f>VLOOKUP(C2027,Customers!$A:$H,6,0)</f>
        <v>UK</v>
      </c>
    </row>
    <row r="2028" spans="2:11" x14ac:dyDescent="0.3">
      <c r="B2028" s="25">
        <v>11023</v>
      </c>
      <c r="C2028" s="25" t="s">
        <v>144</v>
      </c>
      <c r="D2028" s="26">
        <v>43599</v>
      </c>
      <c r="E2028" s="25">
        <v>43</v>
      </c>
      <c r="F2028" s="33" t="str">
        <f>VLOOKUP(E2028,Products!$A:$I,2,0)</f>
        <v>Ipoh Coffee</v>
      </c>
      <c r="G2028" s="27">
        <v>46</v>
      </c>
      <c r="H2028" s="25">
        <v>30</v>
      </c>
      <c r="I2028" s="33">
        <f t="shared" si="31"/>
        <v>1380</v>
      </c>
      <c r="J2028" s="33" t="str">
        <f>VLOOKUP(C2028,Customers!$A:$H,2,0)</f>
        <v>B's Beverages</v>
      </c>
      <c r="K2028" s="33" t="str">
        <f>VLOOKUP(C2028,Customers!$A:$H,6,0)</f>
        <v>UK</v>
      </c>
    </row>
    <row r="2029" spans="2:11" x14ac:dyDescent="0.3">
      <c r="B2029" s="25">
        <v>11024</v>
      </c>
      <c r="C2029" s="25" t="s">
        <v>171</v>
      </c>
      <c r="D2029" s="26">
        <v>43600</v>
      </c>
      <c r="E2029" s="25">
        <v>26</v>
      </c>
      <c r="F2029" s="33" t="str">
        <f>VLOOKUP(E2029,Products!$A:$I,2,0)</f>
        <v>Gumbär Gummibärchen</v>
      </c>
      <c r="G2029" s="27">
        <v>31.23</v>
      </c>
      <c r="H2029" s="25">
        <v>12</v>
      </c>
      <c r="I2029" s="33">
        <f t="shared" si="31"/>
        <v>374.76</v>
      </c>
      <c r="J2029" s="33" t="str">
        <f>VLOOKUP(C2029,Customers!$A:$H,2,0)</f>
        <v>Eastern Connection</v>
      </c>
      <c r="K2029" s="33" t="str">
        <f>VLOOKUP(C2029,Customers!$A:$H,6,0)</f>
        <v>UK</v>
      </c>
    </row>
    <row r="2030" spans="2:11" x14ac:dyDescent="0.3">
      <c r="B2030" s="25">
        <v>11024</v>
      </c>
      <c r="C2030" s="25" t="s">
        <v>171</v>
      </c>
      <c r="D2030" s="26">
        <v>43600</v>
      </c>
      <c r="E2030" s="25">
        <v>33</v>
      </c>
      <c r="F2030" s="33" t="str">
        <f>VLOOKUP(E2030,Products!$A:$I,2,0)</f>
        <v>Geitost</v>
      </c>
      <c r="G2030" s="27">
        <v>2.5</v>
      </c>
      <c r="H2030" s="25">
        <v>30</v>
      </c>
      <c r="I2030" s="33">
        <f t="shared" si="31"/>
        <v>75</v>
      </c>
      <c r="J2030" s="33" t="str">
        <f>VLOOKUP(C2030,Customers!$A:$H,2,0)</f>
        <v>Eastern Connection</v>
      </c>
      <c r="K2030" s="33" t="str">
        <f>VLOOKUP(C2030,Customers!$A:$H,6,0)</f>
        <v>UK</v>
      </c>
    </row>
    <row r="2031" spans="2:11" x14ac:dyDescent="0.3">
      <c r="B2031" s="25">
        <v>11024</v>
      </c>
      <c r="C2031" s="25" t="s">
        <v>171</v>
      </c>
      <c r="D2031" s="26">
        <v>43600</v>
      </c>
      <c r="E2031" s="25">
        <v>65</v>
      </c>
      <c r="F2031" s="33" t="str">
        <f>VLOOKUP(E2031,Products!$A:$I,2,0)</f>
        <v>Louisiana Fiery Hot Pepper Sauce</v>
      </c>
      <c r="G2031" s="27">
        <v>21.05</v>
      </c>
      <c r="H2031" s="25">
        <v>21</v>
      </c>
      <c r="I2031" s="33">
        <f t="shared" si="31"/>
        <v>442.05</v>
      </c>
      <c r="J2031" s="33" t="str">
        <f>VLOOKUP(C2031,Customers!$A:$H,2,0)</f>
        <v>Eastern Connection</v>
      </c>
      <c r="K2031" s="33" t="str">
        <f>VLOOKUP(C2031,Customers!$A:$H,6,0)</f>
        <v>UK</v>
      </c>
    </row>
    <row r="2032" spans="2:11" x14ac:dyDescent="0.3">
      <c r="B2032" s="25">
        <v>11024</v>
      </c>
      <c r="C2032" s="25" t="s">
        <v>171</v>
      </c>
      <c r="D2032" s="26">
        <v>43600</v>
      </c>
      <c r="E2032" s="25">
        <v>71</v>
      </c>
      <c r="F2032" s="33" t="str">
        <f>VLOOKUP(E2032,Products!$A:$I,2,0)</f>
        <v>Flřtemysost</v>
      </c>
      <c r="G2032" s="27">
        <v>21.5</v>
      </c>
      <c r="H2032" s="25">
        <v>50</v>
      </c>
      <c r="I2032" s="33">
        <f t="shared" si="31"/>
        <v>1075</v>
      </c>
      <c r="J2032" s="33" t="str">
        <f>VLOOKUP(C2032,Customers!$A:$H,2,0)</f>
        <v>Eastern Connection</v>
      </c>
      <c r="K2032" s="33" t="str">
        <f>VLOOKUP(C2032,Customers!$A:$H,6,0)</f>
        <v>UK</v>
      </c>
    </row>
    <row r="2033" spans="2:11" x14ac:dyDescent="0.3">
      <c r="B2033" s="25">
        <v>11025</v>
      </c>
      <c r="C2033" s="25" t="s">
        <v>129</v>
      </c>
      <c r="D2033" s="26">
        <v>43600</v>
      </c>
      <c r="E2033" s="25">
        <v>1</v>
      </c>
      <c r="F2033" s="33" t="str">
        <f>VLOOKUP(E2033,Products!$A:$I,2,0)</f>
        <v>Chai</v>
      </c>
      <c r="G2033" s="27">
        <v>18</v>
      </c>
      <c r="H2033" s="25">
        <v>10</v>
      </c>
      <c r="I2033" s="33">
        <f t="shared" si="31"/>
        <v>180</v>
      </c>
      <c r="J2033" s="33" t="str">
        <f>VLOOKUP(C2033,Customers!$A:$H,2,0)</f>
        <v>Wartian Herkku</v>
      </c>
      <c r="K2033" s="33" t="str">
        <f>VLOOKUP(C2033,Customers!$A:$H,6,0)</f>
        <v>Finland</v>
      </c>
    </row>
    <row r="2034" spans="2:11" x14ac:dyDescent="0.3">
      <c r="B2034" s="25">
        <v>11025</v>
      </c>
      <c r="C2034" s="25" t="s">
        <v>129</v>
      </c>
      <c r="D2034" s="26">
        <v>43600</v>
      </c>
      <c r="E2034" s="25">
        <v>13</v>
      </c>
      <c r="F2034" s="33" t="str">
        <f>VLOOKUP(E2034,Products!$A:$I,2,0)</f>
        <v>Konbu</v>
      </c>
      <c r="G2034" s="27">
        <v>6</v>
      </c>
      <c r="H2034" s="25">
        <v>20</v>
      </c>
      <c r="I2034" s="33">
        <f t="shared" si="31"/>
        <v>120</v>
      </c>
      <c r="J2034" s="33" t="str">
        <f>VLOOKUP(C2034,Customers!$A:$H,2,0)</f>
        <v>Wartian Herkku</v>
      </c>
      <c r="K2034" s="33" t="str">
        <f>VLOOKUP(C2034,Customers!$A:$H,6,0)</f>
        <v>Finland</v>
      </c>
    </row>
    <row r="2035" spans="2:11" x14ac:dyDescent="0.3">
      <c r="B2035" s="25">
        <v>11026</v>
      </c>
      <c r="C2035" s="25" t="s">
        <v>183</v>
      </c>
      <c r="D2035" s="26">
        <v>43600</v>
      </c>
      <c r="E2035" s="25">
        <v>18</v>
      </c>
      <c r="F2035" s="33" t="str">
        <f>VLOOKUP(E2035,Products!$A:$I,2,0)</f>
        <v>Carnarvon Tigers</v>
      </c>
      <c r="G2035" s="27">
        <v>62.5</v>
      </c>
      <c r="H2035" s="25">
        <v>8</v>
      </c>
      <c r="I2035" s="33">
        <f t="shared" si="31"/>
        <v>500</v>
      </c>
      <c r="J2035" s="33" t="str">
        <f>VLOOKUP(C2035,Customers!$A:$H,2,0)</f>
        <v>Franchi S.p.A.</v>
      </c>
      <c r="K2035" s="33" t="str">
        <f>VLOOKUP(C2035,Customers!$A:$H,6,0)</f>
        <v>Italy</v>
      </c>
    </row>
    <row r="2036" spans="2:11" x14ac:dyDescent="0.3">
      <c r="B2036" s="25">
        <v>11026</v>
      </c>
      <c r="C2036" s="25" t="s">
        <v>183</v>
      </c>
      <c r="D2036" s="26">
        <v>43600</v>
      </c>
      <c r="E2036" s="25">
        <v>51</v>
      </c>
      <c r="F2036" s="33" t="str">
        <f>VLOOKUP(E2036,Products!$A:$I,2,0)</f>
        <v>Manjimup Dried Apples</v>
      </c>
      <c r="G2036" s="27">
        <v>53</v>
      </c>
      <c r="H2036" s="25">
        <v>10</v>
      </c>
      <c r="I2036" s="33">
        <f t="shared" si="31"/>
        <v>530</v>
      </c>
      <c r="J2036" s="33" t="str">
        <f>VLOOKUP(C2036,Customers!$A:$H,2,0)</f>
        <v>Franchi S.p.A.</v>
      </c>
      <c r="K2036" s="33" t="str">
        <f>VLOOKUP(C2036,Customers!$A:$H,6,0)</f>
        <v>Italy</v>
      </c>
    </row>
    <row r="2037" spans="2:11" x14ac:dyDescent="0.3">
      <c r="B2037" s="25">
        <v>11027</v>
      </c>
      <c r="C2037" s="25" t="s">
        <v>179</v>
      </c>
      <c r="D2037" s="26">
        <v>43601</v>
      </c>
      <c r="E2037" s="25">
        <v>24</v>
      </c>
      <c r="F2037" s="33" t="str">
        <f>VLOOKUP(E2037,Products!$A:$I,2,0)</f>
        <v>Guaraná Fantástica</v>
      </c>
      <c r="G2037" s="27">
        <v>4.5</v>
      </c>
      <c r="H2037" s="25">
        <v>30</v>
      </c>
      <c r="I2037" s="33">
        <f t="shared" si="31"/>
        <v>135</v>
      </c>
      <c r="J2037" s="33" t="str">
        <f>VLOOKUP(C2037,Customers!$A:$H,2,0)</f>
        <v>Bottom-Dollar Markets</v>
      </c>
      <c r="K2037" s="33" t="str">
        <f>VLOOKUP(C2037,Customers!$A:$H,6,0)</f>
        <v>Canada</v>
      </c>
    </row>
    <row r="2038" spans="2:11" x14ac:dyDescent="0.3">
      <c r="B2038" s="25">
        <v>11027</v>
      </c>
      <c r="C2038" s="25" t="s">
        <v>179</v>
      </c>
      <c r="D2038" s="26">
        <v>43601</v>
      </c>
      <c r="E2038" s="25">
        <v>62</v>
      </c>
      <c r="F2038" s="33" t="str">
        <f>VLOOKUP(E2038,Products!$A:$I,2,0)</f>
        <v>Tarte au sucre</v>
      </c>
      <c r="G2038" s="27">
        <v>49.3</v>
      </c>
      <c r="H2038" s="25">
        <v>21</v>
      </c>
      <c r="I2038" s="33">
        <f t="shared" si="31"/>
        <v>1035.3</v>
      </c>
      <c r="J2038" s="33" t="str">
        <f>VLOOKUP(C2038,Customers!$A:$H,2,0)</f>
        <v>Bottom-Dollar Markets</v>
      </c>
      <c r="K2038" s="33" t="str">
        <f>VLOOKUP(C2038,Customers!$A:$H,6,0)</f>
        <v>Canada</v>
      </c>
    </row>
    <row r="2039" spans="2:11" x14ac:dyDescent="0.3">
      <c r="B2039" s="25">
        <v>11028</v>
      </c>
      <c r="C2039" s="25" t="s">
        <v>157</v>
      </c>
      <c r="D2039" s="26">
        <v>43601</v>
      </c>
      <c r="E2039" s="25">
        <v>55</v>
      </c>
      <c r="F2039" s="33" t="str">
        <f>VLOOKUP(E2039,Products!$A:$I,2,0)</f>
        <v>Pâté chinois</v>
      </c>
      <c r="G2039" s="27">
        <v>24</v>
      </c>
      <c r="H2039" s="25">
        <v>35</v>
      </c>
      <c r="I2039" s="33">
        <f t="shared" si="31"/>
        <v>840</v>
      </c>
      <c r="J2039" s="33" t="str">
        <f>VLOOKUP(C2039,Customers!$A:$H,2,0)</f>
        <v>Königlich Essen</v>
      </c>
      <c r="K2039" s="33" t="str">
        <f>VLOOKUP(C2039,Customers!$A:$H,6,0)</f>
        <v>Germany</v>
      </c>
    </row>
    <row r="2040" spans="2:11" x14ac:dyDescent="0.3">
      <c r="B2040" s="25">
        <v>11028</v>
      </c>
      <c r="C2040" s="25" t="s">
        <v>157</v>
      </c>
      <c r="D2040" s="26">
        <v>43601</v>
      </c>
      <c r="E2040" s="25">
        <v>59</v>
      </c>
      <c r="F2040" s="33" t="str">
        <f>VLOOKUP(E2040,Products!$A:$I,2,0)</f>
        <v>Raclette Courdavault</v>
      </c>
      <c r="G2040" s="27">
        <v>55</v>
      </c>
      <c r="H2040" s="25">
        <v>24</v>
      </c>
      <c r="I2040" s="33">
        <f t="shared" si="31"/>
        <v>1320</v>
      </c>
      <c r="J2040" s="33" t="str">
        <f>VLOOKUP(C2040,Customers!$A:$H,2,0)</f>
        <v>Königlich Essen</v>
      </c>
      <c r="K2040" s="33" t="str">
        <f>VLOOKUP(C2040,Customers!$A:$H,6,0)</f>
        <v>Germany</v>
      </c>
    </row>
    <row r="2041" spans="2:11" x14ac:dyDescent="0.3">
      <c r="B2041" s="25">
        <v>11029</v>
      </c>
      <c r="C2041" s="25" t="s">
        <v>118</v>
      </c>
      <c r="D2041" s="26">
        <v>43601</v>
      </c>
      <c r="E2041" s="25">
        <v>56</v>
      </c>
      <c r="F2041" s="33" t="str">
        <f>VLOOKUP(E2041,Products!$A:$I,2,0)</f>
        <v>Gnocchi di nonna Alice</v>
      </c>
      <c r="G2041" s="27">
        <v>38</v>
      </c>
      <c r="H2041" s="25">
        <v>20</v>
      </c>
      <c r="I2041" s="33">
        <f t="shared" si="31"/>
        <v>760</v>
      </c>
      <c r="J2041" s="33" t="str">
        <f>VLOOKUP(C2041,Customers!$A:$H,2,0)</f>
        <v>Chop-suey Chinese</v>
      </c>
      <c r="K2041" s="33" t="str">
        <f>VLOOKUP(C2041,Customers!$A:$H,6,0)</f>
        <v>Switzerland</v>
      </c>
    </row>
    <row r="2042" spans="2:11" x14ac:dyDescent="0.3">
      <c r="B2042" s="25">
        <v>11029</v>
      </c>
      <c r="C2042" s="25" t="s">
        <v>118</v>
      </c>
      <c r="D2042" s="26">
        <v>43601</v>
      </c>
      <c r="E2042" s="25">
        <v>63</v>
      </c>
      <c r="F2042" s="33" t="str">
        <f>VLOOKUP(E2042,Products!$A:$I,2,0)</f>
        <v>Vegie-spread</v>
      </c>
      <c r="G2042" s="27">
        <v>43.9</v>
      </c>
      <c r="H2042" s="25">
        <v>12</v>
      </c>
      <c r="I2042" s="33">
        <f t="shared" si="31"/>
        <v>526.79999999999995</v>
      </c>
      <c r="J2042" s="33" t="str">
        <f>VLOOKUP(C2042,Customers!$A:$H,2,0)</f>
        <v>Chop-suey Chinese</v>
      </c>
      <c r="K2042" s="33" t="str">
        <f>VLOOKUP(C2042,Customers!$A:$H,6,0)</f>
        <v>Switzerland</v>
      </c>
    </row>
    <row r="2043" spans="2:11" x14ac:dyDescent="0.3">
      <c r="B2043" s="25">
        <v>11030</v>
      </c>
      <c r="C2043" s="25" t="s">
        <v>158</v>
      </c>
      <c r="D2043" s="26">
        <v>43602</v>
      </c>
      <c r="E2043" s="25">
        <v>2</v>
      </c>
      <c r="F2043" s="33" t="str">
        <f>VLOOKUP(E2043,Products!$A:$I,2,0)</f>
        <v>Chang</v>
      </c>
      <c r="G2043" s="27">
        <v>19</v>
      </c>
      <c r="H2043" s="25">
        <v>100</v>
      </c>
      <c r="I2043" s="33">
        <f t="shared" si="31"/>
        <v>1900</v>
      </c>
      <c r="J2043" s="33" t="str">
        <f>VLOOKUP(C2043,Customers!$A:$H,2,0)</f>
        <v>Save-a-lot Markets</v>
      </c>
      <c r="K2043" s="33" t="str">
        <f>VLOOKUP(C2043,Customers!$A:$H,6,0)</f>
        <v>USA</v>
      </c>
    </row>
    <row r="2044" spans="2:11" x14ac:dyDescent="0.3">
      <c r="B2044" s="25">
        <v>11030</v>
      </c>
      <c r="C2044" s="25" t="s">
        <v>158</v>
      </c>
      <c r="D2044" s="26">
        <v>43602</v>
      </c>
      <c r="E2044" s="25">
        <v>5</v>
      </c>
      <c r="F2044" s="33" t="str">
        <f>VLOOKUP(E2044,Products!$A:$I,2,0)</f>
        <v>Chef Anton's Gumbo Mix</v>
      </c>
      <c r="G2044" s="27">
        <v>21.35</v>
      </c>
      <c r="H2044" s="25">
        <v>70</v>
      </c>
      <c r="I2044" s="33">
        <f t="shared" si="31"/>
        <v>1494.5</v>
      </c>
      <c r="J2044" s="33" t="str">
        <f>VLOOKUP(C2044,Customers!$A:$H,2,0)</f>
        <v>Save-a-lot Markets</v>
      </c>
      <c r="K2044" s="33" t="str">
        <f>VLOOKUP(C2044,Customers!$A:$H,6,0)</f>
        <v>USA</v>
      </c>
    </row>
    <row r="2045" spans="2:11" x14ac:dyDescent="0.3">
      <c r="B2045" s="25">
        <v>11030</v>
      </c>
      <c r="C2045" s="25" t="s">
        <v>158</v>
      </c>
      <c r="D2045" s="26">
        <v>43602</v>
      </c>
      <c r="E2045" s="25">
        <v>29</v>
      </c>
      <c r="F2045" s="33" t="str">
        <f>VLOOKUP(E2045,Products!$A:$I,2,0)</f>
        <v>Thüringer Rostbratwurst</v>
      </c>
      <c r="G2045" s="27">
        <v>123.79</v>
      </c>
      <c r="H2045" s="25">
        <v>60</v>
      </c>
      <c r="I2045" s="33">
        <f t="shared" si="31"/>
        <v>7427.4000000000005</v>
      </c>
      <c r="J2045" s="33" t="str">
        <f>VLOOKUP(C2045,Customers!$A:$H,2,0)</f>
        <v>Save-a-lot Markets</v>
      </c>
      <c r="K2045" s="33" t="str">
        <f>VLOOKUP(C2045,Customers!$A:$H,6,0)</f>
        <v>USA</v>
      </c>
    </row>
    <row r="2046" spans="2:11" x14ac:dyDescent="0.3">
      <c r="B2046" s="25">
        <v>11030</v>
      </c>
      <c r="C2046" s="25" t="s">
        <v>158</v>
      </c>
      <c r="D2046" s="26">
        <v>43602</v>
      </c>
      <c r="E2046" s="25">
        <v>59</v>
      </c>
      <c r="F2046" s="33" t="str">
        <f>VLOOKUP(E2046,Products!$A:$I,2,0)</f>
        <v>Raclette Courdavault</v>
      </c>
      <c r="G2046" s="27">
        <v>55</v>
      </c>
      <c r="H2046" s="25">
        <v>100</v>
      </c>
      <c r="I2046" s="33">
        <f t="shared" si="31"/>
        <v>5500</v>
      </c>
      <c r="J2046" s="33" t="str">
        <f>VLOOKUP(C2046,Customers!$A:$H,2,0)</f>
        <v>Save-a-lot Markets</v>
      </c>
      <c r="K2046" s="33" t="str">
        <f>VLOOKUP(C2046,Customers!$A:$H,6,0)</f>
        <v>USA</v>
      </c>
    </row>
    <row r="2047" spans="2:11" x14ac:dyDescent="0.3">
      <c r="B2047" s="25">
        <v>11031</v>
      </c>
      <c r="C2047" s="25" t="s">
        <v>158</v>
      </c>
      <c r="D2047" s="26">
        <v>43602</v>
      </c>
      <c r="E2047" s="25">
        <v>1</v>
      </c>
      <c r="F2047" s="33" t="str">
        <f>VLOOKUP(E2047,Products!$A:$I,2,0)</f>
        <v>Chai</v>
      </c>
      <c r="G2047" s="27">
        <v>18</v>
      </c>
      <c r="H2047" s="25">
        <v>45</v>
      </c>
      <c r="I2047" s="33">
        <f t="shared" si="31"/>
        <v>810</v>
      </c>
      <c r="J2047" s="33" t="str">
        <f>VLOOKUP(C2047,Customers!$A:$H,2,0)</f>
        <v>Save-a-lot Markets</v>
      </c>
      <c r="K2047" s="33" t="str">
        <f>VLOOKUP(C2047,Customers!$A:$H,6,0)</f>
        <v>USA</v>
      </c>
    </row>
    <row r="2048" spans="2:11" x14ac:dyDescent="0.3">
      <c r="B2048" s="25">
        <v>11031</v>
      </c>
      <c r="C2048" s="25" t="s">
        <v>158</v>
      </c>
      <c r="D2048" s="26">
        <v>43602</v>
      </c>
      <c r="E2048" s="25">
        <v>13</v>
      </c>
      <c r="F2048" s="33" t="str">
        <f>VLOOKUP(E2048,Products!$A:$I,2,0)</f>
        <v>Konbu</v>
      </c>
      <c r="G2048" s="27">
        <v>6</v>
      </c>
      <c r="H2048" s="25">
        <v>80</v>
      </c>
      <c r="I2048" s="33">
        <f t="shared" si="31"/>
        <v>480</v>
      </c>
      <c r="J2048" s="33" t="str">
        <f>VLOOKUP(C2048,Customers!$A:$H,2,0)</f>
        <v>Save-a-lot Markets</v>
      </c>
      <c r="K2048" s="33" t="str">
        <f>VLOOKUP(C2048,Customers!$A:$H,6,0)</f>
        <v>USA</v>
      </c>
    </row>
    <row r="2049" spans="2:11" x14ac:dyDescent="0.3">
      <c r="B2049" s="25">
        <v>11031</v>
      </c>
      <c r="C2049" s="25" t="s">
        <v>158</v>
      </c>
      <c r="D2049" s="26">
        <v>43602</v>
      </c>
      <c r="E2049" s="25">
        <v>24</v>
      </c>
      <c r="F2049" s="33" t="str">
        <f>VLOOKUP(E2049,Products!$A:$I,2,0)</f>
        <v>Guaraná Fantástica</v>
      </c>
      <c r="G2049" s="27">
        <v>4.5</v>
      </c>
      <c r="H2049" s="25">
        <v>21</v>
      </c>
      <c r="I2049" s="33">
        <f t="shared" si="31"/>
        <v>94.5</v>
      </c>
      <c r="J2049" s="33" t="str">
        <f>VLOOKUP(C2049,Customers!$A:$H,2,0)</f>
        <v>Save-a-lot Markets</v>
      </c>
      <c r="K2049" s="33" t="str">
        <f>VLOOKUP(C2049,Customers!$A:$H,6,0)</f>
        <v>USA</v>
      </c>
    </row>
    <row r="2050" spans="2:11" x14ac:dyDescent="0.3">
      <c r="B2050" s="25">
        <v>11031</v>
      </c>
      <c r="C2050" s="25" t="s">
        <v>158</v>
      </c>
      <c r="D2050" s="26">
        <v>43602</v>
      </c>
      <c r="E2050" s="25">
        <v>64</v>
      </c>
      <c r="F2050" s="33" t="str">
        <f>VLOOKUP(E2050,Products!$A:$I,2,0)</f>
        <v>Wimmers gute Semmelknödel</v>
      </c>
      <c r="G2050" s="27">
        <v>33.25</v>
      </c>
      <c r="H2050" s="25">
        <v>20</v>
      </c>
      <c r="I2050" s="33">
        <f t="shared" si="31"/>
        <v>665</v>
      </c>
      <c r="J2050" s="33" t="str">
        <f>VLOOKUP(C2050,Customers!$A:$H,2,0)</f>
        <v>Save-a-lot Markets</v>
      </c>
      <c r="K2050" s="33" t="str">
        <f>VLOOKUP(C2050,Customers!$A:$H,6,0)</f>
        <v>USA</v>
      </c>
    </row>
    <row r="2051" spans="2:11" x14ac:dyDescent="0.3">
      <c r="B2051" s="25">
        <v>11031</v>
      </c>
      <c r="C2051" s="25" t="s">
        <v>158</v>
      </c>
      <c r="D2051" s="26">
        <v>43602</v>
      </c>
      <c r="E2051" s="25">
        <v>71</v>
      </c>
      <c r="F2051" s="33" t="str">
        <f>VLOOKUP(E2051,Products!$A:$I,2,0)</f>
        <v>Flřtemysost</v>
      </c>
      <c r="G2051" s="27">
        <v>21.5</v>
      </c>
      <c r="H2051" s="25">
        <v>16</v>
      </c>
      <c r="I2051" s="33">
        <f t="shared" si="31"/>
        <v>344</v>
      </c>
      <c r="J2051" s="33" t="str">
        <f>VLOOKUP(C2051,Customers!$A:$H,2,0)</f>
        <v>Save-a-lot Markets</v>
      </c>
      <c r="K2051" s="33" t="str">
        <f>VLOOKUP(C2051,Customers!$A:$H,6,0)</f>
        <v>USA</v>
      </c>
    </row>
    <row r="2052" spans="2:11" x14ac:dyDescent="0.3">
      <c r="B2052" s="25">
        <v>11032</v>
      </c>
      <c r="C2052" s="25" t="s">
        <v>132</v>
      </c>
      <c r="D2052" s="26">
        <v>43602</v>
      </c>
      <c r="E2052" s="25">
        <v>36</v>
      </c>
      <c r="F2052" s="33" t="str">
        <f>VLOOKUP(E2052,Products!$A:$I,2,0)</f>
        <v>Inlagd Sill</v>
      </c>
      <c r="G2052" s="27">
        <v>19</v>
      </c>
      <c r="H2052" s="25">
        <v>35</v>
      </c>
      <c r="I2052" s="33">
        <f t="shared" si="31"/>
        <v>665</v>
      </c>
      <c r="J2052" s="33" t="str">
        <f>VLOOKUP(C2052,Customers!$A:$H,2,0)</f>
        <v>White Clover Markets</v>
      </c>
      <c r="K2052" s="33" t="str">
        <f>VLOOKUP(C2052,Customers!$A:$H,6,0)</f>
        <v>USA</v>
      </c>
    </row>
    <row r="2053" spans="2:11" x14ac:dyDescent="0.3">
      <c r="B2053" s="25">
        <v>11032</v>
      </c>
      <c r="C2053" s="25" t="s">
        <v>132</v>
      </c>
      <c r="D2053" s="26">
        <v>43602</v>
      </c>
      <c r="E2053" s="25">
        <v>38</v>
      </c>
      <c r="F2053" s="33" t="str">
        <f>VLOOKUP(E2053,Products!$A:$I,2,0)</f>
        <v>Côte de Blaye</v>
      </c>
      <c r="G2053" s="27">
        <v>263.5</v>
      </c>
      <c r="H2053" s="25">
        <v>25</v>
      </c>
      <c r="I2053" s="33">
        <f t="shared" si="31"/>
        <v>6587.5</v>
      </c>
      <c r="J2053" s="33" t="str">
        <f>VLOOKUP(C2053,Customers!$A:$H,2,0)</f>
        <v>White Clover Markets</v>
      </c>
      <c r="K2053" s="33" t="str">
        <f>VLOOKUP(C2053,Customers!$A:$H,6,0)</f>
        <v>USA</v>
      </c>
    </row>
    <row r="2054" spans="2:11" x14ac:dyDescent="0.3">
      <c r="B2054" s="25">
        <v>11032</v>
      </c>
      <c r="C2054" s="25" t="s">
        <v>132</v>
      </c>
      <c r="D2054" s="26">
        <v>43602</v>
      </c>
      <c r="E2054" s="25">
        <v>59</v>
      </c>
      <c r="F2054" s="33" t="str">
        <f>VLOOKUP(E2054,Products!$A:$I,2,0)</f>
        <v>Raclette Courdavault</v>
      </c>
      <c r="G2054" s="27">
        <v>55</v>
      </c>
      <c r="H2054" s="25">
        <v>30</v>
      </c>
      <c r="I2054" s="33">
        <f t="shared" si="31"/>
        <v>1650</v>
      </c>
      <c r="J2054" s="33" t="str">
        <f>VLOOKUP(C2054,Customers!$A:$H,2,0)</f>
        <v>White Clover Markets</v>
      </c>
      <c r="K2054" s="33" t="str">
        <f>VLOOKUP(C2054,Customers!$A:$H,6,0)</f>
        <v>USA</v>
      </c>
    </row>
    <row r="2055" spans="2:11" x14ac:dyDescent="0.3">
      <c r="B2055" s="25">
        <v>11033</v>
      </c>
      <c r="C2055" s="25" t="s">
        <v>119</v>
      </c>
      <c r="D2055" s="26">
        <v>43602</v>
      </c>
      <c r="E2055" s="25">
        <v>53</v>
      </c>
      <c r="F2055" s="33" t="str">
        <f>VLOOKUP(E2055,Products!$A:$I,2,0)</f>
        <v>Perth Pasties</v>
      </c>
      <c r="G2055" s="27">
        <v>32.799999999999997</v>
      </c>
      <c r="H2055" s="25">
        <v>70</v>
      </c>
      <c r="I2055" s="33">
        <f t="shared" si="31"/>
        <v>2296</v>
      </c>
      <c r="J2055" s="33" t="str">
        <f>VLOOKUP(C2055,Customers!$A:$H,2,0)</f>
        <v>Richter Supermarkt</v>
      </c>
      <c r="K2055" s="33" t="str">
        <f>VLOOKUP(C2055,Customers!$A:$H,6,0)</f>
        <v>Switzerland</v>
      </c>
    </row>
    <row r="2056" spans="2:11" x14ac:dyDescent="0.3">
      <c r="B2056" s="25">
        <v>11033</v>
      </c>
      <c r="C2056" s="25" t="s">
        <v>119</v>
      </c>
      <c r="D2056" s="26">
        <v>43602</v>
      </c>
      <c r="E2056" s="25">
        <v>69</v>
      </c>
      <c r="F2056" s="33" t="str">
        <f>VLOOKUP(E2056,Products!$A:$I,2,0)</f>
        <v>Gudbrandsdalsost</v>
      </c>
      <c r="G2056" s="27">
        <v>36</v>
      </c>
      <c r="H2056" s="25">
        <v>36</v>
      </c>
      <c r="I2056" s="33">
        <f t="shared" si="31"/>
        <v>1296</v>
      </c>
      <c r="J2056" s="33" t="str">
        <f>VLOOKUP(C2056,Customers!$A:$H,2,0)</f>
        <v>Richter Supermarkt</v>
      </c>
      <c r="K2056" s="33" t="str">
        <f>VLOOKUP(C2056,Customers!$A:$H,6,0)</f>
        <v>Switzerland</v>
      </c>
    </row>
    <row r="2057" spans="2:11" x14ac:dyDescent="0.3">
      <c r="B2057" s="25">
        <v>11034</v>
      </c>
      <c r="C2057" s="25" t="s">
        <v>150</v>
      </c>
      <c r="D2057" s="26">
        <v>43605</v>
      </c>
      <c r="E2057" s="25">
        <v>21</v>
      </c>
      <c r="F2057" s="33" t="str">
        <f>VLOOKUP(E2057,Products!$A:$I,2,0)</f>
        <v>Sir Rodney's Scones</v>
      </c>
      <c r="G2057" s="27">
        <v>10</v>
      </c>
      <c r="H2057" s="25">
        <v>15</v>
      </c>
      <c r="I2057" s="33">
        <f t="shared" si="31"/>
        <v>150</v>
      </c>
      <c r="J2057" s="33" t="str">
        <f>VLOOKUP(C2057,Customers!$A:$H,2,0)</f>
        <v>Old World Delicatessen</v>
      </c>
      <c r="K2057" s="33" t="str">
        <f>VLOOKUP(C2057,Customers!$A:$H,6,0)</f>
        <v>USA</v>
      </c>
    </row>
    <row r="2058" spans="2:11" x14ac:dyDescent="0.3">
      <c r="B2058" s="25">
        <v>11034</v>
      </c>
      <c r="C2058" s="25" t="s">
        <v>150</v>
      </c>
      <c r="D2058" s="26">
        <v>43605</v>
      </c>
      <c r="E2058" s="25">
        <v>44</v>
      </c>
      <c r="F2058" s="33" t="str">
        <f>VLOOKUP(E2058,Products!$A:$I,2,0)</f>
        <v>Gula Malacca</v>
      </c>
      <c r="G2058" s="27">
        <v>19.45</v>
      </c>
      <c r="H2058" s="25">
        <v>12</v>
      </c>
      <c r="I2058" s="33">
        <f t="shared" si="31"/>
        <v>233.39999999999998</v>
      </c>
      <c r="J2058" s="33" t="str">
        <f>VLOOKUP(C2058,Customers!$A:$H,2,0)</f>
        <v>Old World Delicatessen</v>
      </c>
      <c r="K2058" s="33" t="str">
        <f>VLOOKUP(C2058,Customers!$A:$H,6,0)</f>
        <v>USA</v>
      </c>
    </row>
    <row r="2059" spans="2:11" x14ac:dyDescent="0.3">
      <c r="B2059" s="25">
        <v>11034</v>
      </c>
      <c r="C2059" s="25" t="s">
        <v>150</v>
      </c>
      <c r="D2059" s="26">
        <v>43605</v>
      </c>
      <c r="E2059" s="25">
        <v>61</v>
      </c>
      <c r="F2059" s="33" t="str">
        <f>VLOOKUP(E2059,Products!$A:$I,2,0)</f>
        <v>Sirop d'érable</v>
      </c>
      <c r="G2059" s="27">
        <v>28.5</v>
      </c>
      <c r="H2059" s="25">
        <v>6</v>
      </c>
      <c r="I2059" s="33">
        <f t="shared" si="31"/>
        <v>171</v>
      </c>
      <c r="J2059" s="33" t="str">
        <f>VLOOKUP(C2059,Customers!$A:$H,2,0)</f>
        <v>Old World Delicatessen</v>
      </c>
      <c r="K2059" s="33" t="str">
        <f>VLOOKUP(C2059,Customers!$A:$H,6,0)</f>
        <v>USA</v>
      </c>
    </row>
    <row r="2060" spans="2:11" x14ac:dyDescent="0.3">
      <c r="B2060" s="25">
        <v>11035</v>
      </c>
      <c r="C2060" s="25" t="s">
        <v>117</v>
      </c>
      <c r="D2060" s="26">
        <v>43605</v>
      </c>
      <c r="E2060" s="25">
        <v>1</v>
      </c>
      <c r="F2060" s="33" t="str">
        <f>VLOOKUP(E2060,Products!$A:$I,2,0)</f>
        <v>Chai</v>
      </c>
      <c r="G2060" s="27">
        <v>18</v>
      </c>
      <c r="H2060" s="25">
        <v>10</v>
      </c>
      <c r="I2060" s="33">
        <f t="shared" si="31"/>
        <v>180</v>
      </c>
      <c r="J2060" s="33" t="str">
        <f>VLOOKUP(C2060,Customers!$A:$H,2,0)</f>
        <v>Supręmes délices</v>
      </c>
      <c r="K2060" s="33" t="str">
        <f>VLOOKUP(C2060,Customers!$A:$H,6,0)</f>
        <v>Belgium</v>
      </c>
    </row>
    <row r="2061" spans="2:11" x14ac:dyDescent="0.3">
      <c r="B2061" s="25">
        <v>11035</v>
      </c>
      <c r="C2061" s="25" t="s">
        <v>117</v>
      </c>
      <c r="D2061" s="26">
        <v>43605</v>
      </c>
      <c r="E2061" s="25">
        <v>35</v>
      </c>
      <c r="F2061" s="33" t="str">
        <f>VLOOKUP(E2061,Products!$A:$I,2,0)</f>
        <v>Steeleye Stout</v>
      </c>
      <c r="G2061" s="27">
        <v>18</v>
      </c>
      <c r="H2061" s="25">
        <v>60</v>
      </c>
      <c r="I2061" s="33">
        <f t="shared" si="31"/>
        <v>1080</v>
      </c>
      <c r="J2061" s="33" t="str">
        <f>VLOOKUP(C2061,Customers!$A:$H,2,0)</f>
        <v>Supręmes délices</v>
      </c>
      <c r="K2061" s="33" t="str">
        <f>VLOOKUP(C2061,Customers!$A:$H,6,0)</f>
        <v>Belgium</v>
      </c>
    </row>
    <row r="2062" spans="2:11" x14ac:dyDescent="0.3">
      <c r="B2062" s="25">
        <v>11035</v>
      </c>
      <c r="C2062" s="25" t="s">
        <v>117</v>
      </c>
      <c r="D2062" s="26">
        <v>43605</v>
      </c>
      <c r="E2062" s="25">
        <v>42</v>
      </c>
      <c r="F2062" s="33" t="str">
        <f>VLOOKUP(E2062,Products!$A:$I,2,0)</f>
        <v>Singaporean Hokkien Fried Mee</v>
      </c>
      <c r="G2062" s="27">
        <v>14</v>
      </c>
      <c r="H2062" s="25">
        <v>30</v>
      </c>
      <c r="I2062" s="33">
        <f t="shared" si="31"/>
        <v>420</v>
      </c>
      <c r="J2062" s="33" t="str">
        <f>VLOOKUP(C2062,Customers!$A:$H,2,0)</f>
        <v>Supręmes délices</v>
      </c>
      <c r="K2062" s="33" t="str">
        <f>VLOOKUP(C2062,Customers!$A:$H,6,0)</f>
        <v>Belgium</v>
      </c>
    </row>
    <row r="2063" spans="2:11" x14ac:dyDescent="0.3">
      <c r="B2063" s="25">
        <v>11035</v>
      </c>
      <c r="C2063" s="25" t="s">
        <v>117</v>
      </c>
      <c r="D2063" s="26">
        <v>43605</v>
      </c>
      <c r="E2063" s="25">
        <v>54</v>
      </c>
      <c r="F2063" s="33" t="str">
        <f>VLOOKUP(E2063,Products!$A:$I,2,0)</f>
        <v>Tourtičre</v>
      </c>
      <c r="G2063" s="27">
        <v>7.45</v>
      </c>
      <c r="H2063" s="25">
        <v>10</v>
      </c>
      <c r="I2063" s="33">
        <f t="shared" si="31"/>
        <v>74.5</v>
      </c>
      <c r="J2063" s="33" t="str">
        <f>VLOOKUP(C2063,Customers!$A:$H,2,0)</f>
        <v>Supręmes délices</v>
      </c>
      <c r="K2063" s="33" t="str">
        <f>VLOOKUP(C2063,Customers!$A:$H,6,0)</f>
        <v>Belgium</v>
      </c>
    </row>
    <row r="2064" spans="2:11" x14ac:dyDescent="0.3">
      <c r="B2064" s="25">
        <v>11036</v>
      </c>
      <c r="C2064" s="25" t="s">
        <v>170</v>
      </c>
      <c r="D2064" s="26">
        <v>43605</v>
      </c>
      <c r="E2064" s="25">
        <v>13</v>
      </c>
      <c r="F2064" s="33" t="str">
        <f>VLOOKUP(E2064,Products!$A:$I,2,0)</f>
        <v>Konbu</v>
      </c>
      <c r="G2064" s="27">
        <v>6</v>
      </c>
      <c r="H2064" s="25">
        <v>7</v>
      </c>
      <c r="I2064" s="33">
        <f t="shared" si="31"/>
        <v>42</v>
      </c>
      <c r="J2064" s="33" t="str">
        <f>VLOOKUP(C2064,Customers!$A:$H,2,0)</f>
        <v>Drachenblut Delikatessen</v>
      </c>
      <c r="K2064" s="33" t="str">
        <f>VLOOKUP(C2064,Customers!$A:$H,6,0)</f>
        <v>Germany</v>
      </c>
    </row>
    <row r="2065" spans="2:11" x14ac:dyDescent="0.3">
      <c r="B2065" s="25">
        <v>11036</v>
      </c>
      <c r="C2065" s="25" t="s">
        <v>170</v>
      </c>
      <c r="D2065" s="26">
        <v>43605</v>
      </c>
      <c r="E2065" s="25">
        <v>59</v>
      </c>
      <c r="F2065" s="33" t="str">
        <f>VLOOKUP(E2065,Products!$A:$I,2,0)</f>
        <v>Raclette Courdavault</v>
      </c>
      <c r="G2065" s="27">
        <v>55</v>
      </c>
      <c r="H2065" s="25">
        <v>30</v>
      </c>
      <c r="I2065" s="33">
        <f t="shared" si="31"/>
        <v>1650</v>
      </c>
      <c r="J2065" s="33" t="str">
        <f>VLOOKUP(C2065,Customers!$A:$H,2,0)</f>
        <v>Drachenblut Delikatessen</v>
      </c>
      <c r="K2065" s="33" t="str">
        <f>VLOOKUP(C2065,Customers!$A:$H,6,0)</f>
        <v>Germany</v>
      </c>
    </row>
    <row r="2066" spans="2:11" x14ac:dyDescent="0.3">
      <c r="B2066" s="25">
        <v>11037</v>
      </c>
      <c r="C2066" s="25" t="s">
        <v>149</v>
      </c>
      <c r="D2066" s="26">
        <v>43606</v>
      </c>
      <c r="E2066" s="25">
        <v>70</v>
      </c>
      <c r="F2066" s="33" t="str">
        <f>VLOOKUP(E2066,Products!$A:$I,2,0)</f>
        <v>Outback Lager</v>
      </c>
      <c r="G2066" s="27">
        <v>15</v>
      </c>
      <c r="H2066" s="25">
        <v>4</v>
      </c>
      <c r="I2066" s="33">
        <f t="shared" si="31"/>
        <v>60</v>
      </c>
      <c r="J2066" s="33" t="str">
        <f>VLOOKUP(C2066,Customers!$A:$H,2,0)</f>
        <v>Godos Cocina Típica</v>
      </c>
      <c r="K2066" s="33" t="str">
        <f>VLOOKUP(C2066,Customers!$A:$H,6,0)</f>
        <v>Spain</v>
      </c>
    </row>
    <row r="2067" spans="2:11" x14ac:dyDescent="0.3">
      <c r="B2067" s="25">
        <v>11038</v>
      </c>
      <c r="C2067" s="25" t="s">
        <v>117</v>
      </c>
      <c r="D2067" s="26">
        <v>43606</v>
      </c>
      <c r="E2067" s="25">
        <v>40</v>
      </c>
      <c r="F2067" s="33" t="str">
        <f>VLOOKUP(E2067,Products!$A:$I,2,0)</f>
        <v>Boston Crab Meat</v>
      </c>
      <c r="G2067" s="27">
        <v>18.399999999999999</v>
      </c>
      <c r="H2067" s="25">
        <v>5</v>
      </c>
      <c r="I2067" s="33">
        <f t="shared" si="31"/>
        <v>92</v>
      </c>
      <c r="J2067" s="33" t="str">
        <f>VLOOKUP(C2067,Customers!$A:$H,2,0)</f>
        <v>Supręmes délices</v>
      </c>
      <c r="K2067" s="33" t="str">
        <f>VLOOKUP(C2067,Customers!$A:$H,6,0)</f>
        <v>Belgium</v>
      </c>
    </row>
    <row r="2068" spans="2:11" x14ac:dyDescent="0.3">
      <c r="B2068" s="25">
        <v>11038</v>
      </c>
      <c r="C2068" s="25" t="s">
        <v>117</v>
      </c>
      <c r="D2068" s="26">
        <v>43606</v>
      </c>
      <c r="E2068" s="25">
        <v>52</v>
      </c>
      <c r="F2068" s="33" t="str">
        <f>VLOOKUP(E2068,Products!$A:$I,2,0)</f>
        <v>Filo Mix</v>
      </c>
      <c r="G2068" s="27">
        <v>7</v>
      </c>
      <c r="H2068" s="25">
        <v>2</v>
      </c>
      <c r="I2068" s="33">
        <f t="shared" si="31"/>
        <v>14</v>
      </c>
      <c r="J2068" s="33" t="str">
        <f>VLOOKUP(C2068,Customers!$A:$H,2,0)</f>
        <v>Supręmes délices</v>
      </c>
      <c r="K2068" s="33" t="str">
        <f>VLOOKUP(C2068,Customers!$A:$H,6,0)</f>
        <v>Belgium</v>
      </c>
    </row>
    <row r="2069" spans="2:11" x14ac:dyDescent="0.3">
      <c r="B2069" s="25">
        <v>11038</v>
      </c>
      <c r="C2069" s="25" t="s">
        <v>117</v>
      </c>
      <c r="D2069" s="26">
        <v>43606</v>
      </c>
      <c r="E2069" s="25">
        <v>71</v>
      </c>
      <c r="F2069" s="33" t="str">
        <f>VLOOKUP(E2069,Products!$A:$I,2,0)</f>
        <v>Flřtemysost</v>
      </c>
      <c r="G2069" s="27">
        <v>21.5</v>
      </c>
      <c r="H2069" s="25">
        <v>30</v>
      </c>
      <c r="I2069" s="33">
        <f t="shared" si="31"/>
        <v>645</v>
      </c>
      <c r="J2069" s="33" t="str">
        <f>VLOOKUP(C2069,Customers!$A:$H,2,0)</f>
        <v>Supręmes délices</v>
      </c>
      <c r="K2069" s="33" t="str">
        <f>VLOOKUP(C2069,Customers!$A:$H,6,0)</f>
        <v>Belgium</v>
      </c>
    </row>
    <row r="2070" spans="2:11" x14ac:dyDescent="0.3">
      <c r="B2070" s="25">
        <v>11039</v>
      </c>
      <c r="C2070" s="25" t="s">
        <v>180</v>
      </c>
      <c r="D2070" s="26">
        <v>43606</v>
      </c>
      <c r="E2070" s="25">
        <v>28</v>
      </c>
      <c r="F2070" s="33" t="str">
        <f>VLOOKUP(E2070,Products!$A:$I,2,0)</f>
        <v>Rössle Sauerkraut</v>
      </c>
      <c r="G2070" s="27">
        <v>45.6</v>
      </c>
      <c r="H2070" s="25">
        <v>20</v>
      </c>
      <c r="I2070" s="33">
        <f t="shared" si="31"/>
        <v>912</v>
      </c>
      <c r="J2070" s="33" t="str">
        <f>VLOOKUP(C2070,Customers!$A:$H,2,0)</f>
        <v>LINO-Delicateses</v>
      </c>
      <c r="K2070" s="33" t="str">
        <f>VLOOKUP(C2070,Customers!$A:$H,6,0)</f>
        <v>Venezuela</v>
      </c>
    </row>
    <row r="2071" spans="2:11" x14ac:dyDescent="0.3">
      <c r="B2071" s="25">
        <v>11039</v>
      </c>
      <c r="C2071" s="25" t="s">
        <v>180</v>
      </c>
      <c r="D2071" s="26">
        <v>43606</v>
      </c>
      <c r="E2071" s="25">
        <v>35</v>
      </c>
      <c r="F2071" s="33" t="str">
        <f>VLOOKUP(E2071,Products!$A:$I,2,0)</f>
        <v>Steeleye Stout</v>
      </c>
      <c r="G2071" s="27">
        <v>18</v>
      </c>
      <c r="H2071" s="25">
        <v>24</v>
      </c>
      <c r="I2071" s="33">
        <f t="shared" si="31"/>
        <v>432</v>
      </c>
      <c r="J2071" s="33" t="str">
        <f>VLOOKUP(C2071,Customers!$A:$H,2,0)</f>
        <v>LINO-Delicateses</v>
      </c>
      <c r="K2071" s="33" t="str">
        <f>VLOOKUP(C2071,Customers!$A:$H,6,0)</f>
        <v>Venezuela</v>
      </c>
    </row>
    <row r="2072" spans="2:11" x14ac:dyDescent="0.3">
      <c r="B2072" s="25">
        <v>11039</v>
      </c>
      <c r="C2072" s="25" t="s">
        <v>180</v>
      </c>
      <c r="D2072" s="26">
        <v>43606</v>
      </c>
      <c r="E2072" s="25">
        <v>49</v>
      </c>
      <c r="F2072" s="33" t="str">
        <f>VLOOKUP(E2072,Products!$A:$I,2,0)</f>
        <v>Maxilaku</v>
      </c>
      <c r="G2072" s="27">
        <v>20</v>
      </c>
      <c r="H2072" s="25">
        <v>60</v>
      </c>
      <c r="I2072" s="33">
        <f t="shared" si="31"/>
        <v>1200</v>
      </c>
      <c r="J2072" s="33" t="str">
        <f>VLOOKUP(C2072,Customers!$A:$H,2,0)</f>
        <v>LINO-Delicateses</v>
      </c>
      <c r="K2072" s="33" t="str">
        <f>VLOOKUP(C2072,Customers!$A:$H,6,0)</f>
        <v>Venezuela</v>
      </c>
    </row>
    <row r="2073" spans="2:11" x14ac:dyDescent="0.3">
      <c r="B2073" s="25">
        <v>11039</v>
      </c>
      <c r="C2073" s="25" t="s">
        <v>180</v>
      </c>
      <c r="D2073" s="26">
        <v>43606</v>
      </c>
      <c r="E2073" s="25">
        <v>57</v>
      </c>
      <c r="F2073" s="33" t="str">
        <f>VLOOKUP(E2073,Products!$A:$I,2,0)</f>
        <v>Ravioli Angelo</v>
      </c>
      <c r="G2073" s="27">
        <v>19.5</v>
      </c>
      <c r="H2073" s="25">
        <v>28</v>
      </c>
      <c r="I2073" s="33">
        <f t="shared" si="31"/>
        <v>546</v>
      </c>
      <c r="J2073" s="33" t="str">
        <f>VLOOKUP(C2073,Customers!$A:$H,2,0)</f>
        <v>LINO-Delicateses</v>
      </c>
      <c r="K2073" s="33" t="str">
        <f>VLOOKUP(C2073,Customers!$A:$H,6,0)</f>
        <v>Venezuela</v>
      </c>
    </row>
    <row r="2074" spans="2:11" x14ac:dyDescent="0.3">
      <c r="B2074" s="25">
        <v>11040</v>
      </c>
      <c r="C2074" s="25" t="s">
        <v>192</v>
      </c>
      <c r="D2074" s="26">
        <v>43607</v>
      </c>
      <c r="E2074" s="25">
        <v>21</v>
      </c>
      <c r="F2074" s="33" t="str">
        <f>VLOOKUP(E2074,Products!$A:$I,2,0)</f>
        <v>Sir Rodney's Scones</v>
      </c>
      <c r="G2074" s="27">
        <v>10</v>
      </c>
      <c r="H2074" s="25">
        <v>20</v>
      </c>
      <c r="I2074" s="33">
        <f t="shared" si="31"/>
        <v>200</v>
      </c>
      <c r="J2074" s="33" t="str">
        <f>VLOOKUP(C2074,Customers!$A:$H,2,0)</f>
        <v>Great Lakes Food Market</v>
      </c>
      <c r="K2074" s="33" t="str">
        <f>VLOOKUP(C2074,Customers!$A:$H,6,0)</f>
        <v>USA</v>
      </c>
    </row>
    <row r="2075" spans="2:11" x14ac:dyDescent="0.3">
      <c r="B2075" s="25">
        <v>11041</v>
      </c>
      <c r="C2075" s="25" t="s">
        <v>118</v>
      </c>
      <c r="D2075" s="26">
        <v>43607</v>
      </c>
      <c r="E2075" s="25">
        <v>2</v>
      </c>
      <c r="F2075" s="33" t="str">
        <f>VLOOKUP(E2075,Products!$A:$I,2,0)</f>
        <v>Chang</v>
      </c>
      <c r="G2075" s="27">
        <v>19</v>
      </c>
      <c r="H2075" s="25">
        <v>30</v>
      </c>
      <c r="I2075" s="33">
        <f t="shared" ref="I2075:I2138" si="32">G2075*H2075</f>
        <v>570</v>
      </c>
      <c r="J2075" s="33" t="str">
        <f>VLOOKUP(C2075,Customers!$A:$H,2,0)</f>
        <v>Chop-suey Chinese</v>
      </c>
      <c r="K2075" s="33" t="str">
        <f>VLOOKUP(C2075,Customers!$A:$H,6,0)</f>
        <v>Switzerland</v>
      </c>
    </row>
    <row r="2076" spans="2:11" x14ac:dyDescent="0.3">
      <c r="B2076" s="25">
        <v>11041</v>
      </c>
      <c r="C2076" s="25" t="s">
        <v>118</v>
      </c>
      <c r="D2076" s="26">
        <v>43607</v>
      </c>
      <c r="E2076" s="25">
        <v>63</v>
      </c>
      <c r="F2076" s="33" t="str">
        <f>VLOOKUP(E2076,Products!$A:$I,2,0)</f>
        <v>Vegie-spread</v>
      </c>
      <c r="G2076" s="27">
        <v>43.9</v>
      </c>
      <c r="H2076" s="25">
        <v>30</v>
      </c>
      <c r="I2076" s="33">
        <f t="shared" si="32"/>
        <v>1317</v>
      </c>
      <c r="J2076" s="33" t="str">
        <f>VLOOKUP(C2076,Customers!$A:$H,2,0)</f>
        <v>Chop-suey Chinese</v>
      </c>
      <c r="K2076" s="33" t="str">
        <f>VLOOKUP(C2076,Customers!$A:$H,6,0)</f>
        <v>Switzerland</v>
      </c>
    </row>
    <row r="2077" spans="2:11" x14ac:dyDescent="0.3">
      <c r="B2077" s="25">
        <v>11042</v>
      </c>
      <c r="C2077" s="25" t="s">
        <v>145</v>
      </c>
      <c r="D2077" s="26">
        <v>43607</v>
      </c>
      <c r="E2077" s="25">
        <v>44</v>
      </c>
      <c r="F2077" s="33" t="str">
        <f>VLOOKUP(E2077,Products!$A:$I,2,0)</f>
        <v>Gula Malacca</v>
      </c>
      <c r="G2077" s="27">
        <v>19.45</v>
      </c>
      <c r="H2077" s="25">
        <v>15</v>
      </c>
      <c r="I2077" s="33">
        <f t="shared" si="32"/>
        <v>291.75</v>
      </c>
      <c r="J2077" s="33" t="str">
        <f>VLOOKUP(C2077,Customers!$A:$H,2,0)</f>
        <v>Comércio Mineiro</v>
      </c>
      <c r="K2077" s="33" t="str">
        <f>VLOOKUP(C2077,Customers!$A:$H,6,0)</f>
        <v>Brazil</v>
      </c>
    </row>
    <row r="2078" spans="2:11" x14ac:dyDescent="0.3">
      <c r="B2078" s="25">
        <v>11042</v>
      </c>
      <c r="C2078" s="25" t="s">
        <v>145</v>
      </c>
      <c r="D2078" s="26">
        <v>43607</v>
      </c>
      <c r="E2078" s="25">
        <v>61</v>
      </c>
      <c r="F2078" s="33" t="str">
        <f>VLOOKUP(E2078,Products!$A:$I,2,0)</f>
        <v>Sirop d'érable</v>
      </c>
      <c r="G2078" s="27">
        <v>28.5</v>
      </c>
      <c r="H2078" s="25">
        <v>4</v>
      </c>
      <c r="I2078" s="33">
        <f t="shared" si="32"/>
        <v>114</v>
      </c>
      <c r="J2078" s="33" t="str">
        <f>VLOOKUP(C2078,Customers!$A:$H,2,0)</f>
        <v>Comércio Mineiro</v>
      </c>
      <c r="K2078" s="33" t="str">
        <f>VLOOKUP(C2078,Customers!$A:$H,6,0)</f>
        <v>Brazil</v>
      </c>
    </row>
    <row r="2079" spans="2:11" x14ac:dyDescent="0.3">
      <c r="B2079" s="25">
        <v>11043</v>
      </c>
      <c r="C2079" s="25" t="s">
        <v>200</v>
      </c>
      <c r="D2079" s="26">
        <v>43607</v>
      </c>
      <c r="E2079" s="25">
        <v>11</v>
      </c>
      <c r="F2079" s="33" t="str">
        <f>VLOOKUP(E2079,Products!$A:$I,2,0)</f>
        <v>Queso Cabrales</v>
      </c>
      <c r="G2079" s="27">
        <v>21</v>
      </c>
      <c r="H2079" s="25">
        <v>10</v>
      </c>
      <c r="I2079" s="33">
        <f t="shared" si="32"/>
        <v>210</v>
      </c>
      <c r="J2079" s="33" t="str">
        <f>VLOOKUP(C2079,Customers!$A:$H,2,0)</f>
        <v>Spécialités du monde</v>
      </c>
      <c r="K2079" s="33" t="str">
        <f>VLOOKUP(C2079,Customers!$A:$H,6,0)</f>
        <v>France</v>
      </c>
    </row>
    <row r="2080" spans="2:11" x14ac:dyDescent="0.3">
      <c r="B2080" s="25">
        <v>11044</v>
      </c>
      <c r="C2080" s="25" t="s">
        <v>176</v>
      </c>
      <c r="D2080" s="26">
        <v>43608</v>
      </c>
      <c r="E2080" s="25">
        <v>62</v>
      </c>
      <c r="F2080" s="33" t="str">
        <f>VLOOKUP(E2080,Products!$A:$I,2,0)</f>
        <v>Tarte au sucre</v>
      </c>
      <c r="G2080" s="27">
        <v>49.3</v>
      </c>
      <c r="H2080" s="25">
        <v>12</v>
      </c>
      <c r="I2080" s="33">
        <f t="shared" si="32"/>
        <v>591.59999999999991</v>
      </c>
      <c r="J2080" s="33" t="str">
        <f>VLOOKUP(C2080,Customers!$A:$H,2,0)</f>
        <v>Wolski  Zajazd</v>
      </c>
      <c r="K2080" s="33" t="str">
        <f>VLOOKUP(C2080,Customers!$A:$H,6,0)</f>
        <v>Poland</v>
      </c>
    </row>
    <row r="2081" spans="2:11" x14ac:dyDescent="0.3">
      <c r="B2081" s="25">
        <v>11045</v>
      </c>
      <c r="C2081" s="25" t="s">
        <v>179</v>
      </c>
      <c r="D2081" s="26">
        <v>43608</v>
      </c>
      <c r="E2081" s="25">
        <v>33</v>
      </c>
      <c r="F2081" s="33" t="str">
        <f>VLOOKUP(E2081,Products!$A:$I,2,0)</f>
        <v>Geitost</v>
      </c>
      <c r="G2081" s="27">
        <v>2.5</v>
      </c>
      <c r="H2081" s="25">
        <v>15</v>
      </c>
      <c r="I2081" s="33">
        <f t="shared" si="32"/>
        <v>37.5</v>
      </c>
      <c r="J2081" s="33" t="str">
        <f>VLOOKUP(C2081,Customers!$A:$H,2,0)</f>
        <v>Bottom-Dollar Markets</v>
      </c>
      <c r="K2081" s="33" t="str">
        <f>VLOOKUP(C2081,Customers!$A:$H,6,0)</f>
        <v>Canada</v>
      </c>
    </row>
    <row r="2082" spans="2:11" x14ac:dyDescent="0.3">
      <c r="B2082" s="25">
        <v>11045</v>
      </c>
      <c r="C2082" s="25" t="s">
        <v>179</v>
      </c>
      <c r="D2082" s="26">
        <v>43608</v>
      </c>
      <c r="E2082" s="25">
        <v>51</v>
      </c>
      <c r="F2082" s="33" t="str">
        <f>VLOOKUP(E2082,Products!$A:$I,2,0)</f>
        <v>Manjimup Dried Apples</v>
      </c>
      <c r="G2082" s="27">
        <v>53</v>
      </c>
      <c r="H2082" s="25">
        <v>24</v>
      </c>
      <c r="I2082" s="33">
        <f t="shared" si="32"/>
        <v>1272</v>
      </c>
      <c r="J2082" s="33" t="str">
        <f>VLOOKUP(C2082,Customers!$A:$H,2,0)</f>
        <v>Bottom-Dollar Markets</v>
      </c>
      <c r="K2082" s="33" t="str">
        <f>VLOOKUP(C2082,Customers!$A:$H,6,0)</f>
        <v>Canada</v>
      </c>
    </row>
    <row r="2083" spans="2:11" x14ac:dyDescent="0.3">
      <c r="B2083" s="25">
        <v>11046</v>
      </c>
      <c r="C2083" s="25" t="s">
        <v>148</v>
      </c>
      <c r="D2083" s="26">
        <v>43608</v>
      </c>
      <c r="E2083" s="25">
        <v>12</v>
      </c>
      <c r="F2083" s="33" t="str">
        <f>VLOOKUP(E2083,Products!$A:$I,2,0)</f>
        <v>Queso Manchego La Pastora</v>
      </c>
      <c r="G2083" s="27">
        <v>38</v>
      </c>
      <c r="H2083" s="25">
        <v>20</v>
      </c>
      <c r="I2083" s="33">
        <f t="shared" si="32"/>
        <v>760</v>
      </c>
      <c r="J2083" s="33" t="str">
        <f>VLOOKUP(C2083,Customers!$A:$H,2,0)</f>
        <v>Die Wandernde Kuh</v>
      </c>
      <c r="K2083" s="33" t="str">
        <f>VLOOKUP(C2083,Customers!$A:$H,6,0)</f>
        <v>Germany</v>
      </c>
    </row>
    <row r="2084" spans="2:11" x14ac:dyDescent="0.3">
      <c r="B2084" s="25">
        <v>11046</v>
      </c>
      <c r="C2084" s="25" t="s">
        <v>148</v>
      </c>
      <c r="D2084" s="26">
        <v>43608</v>
      </c>
      <c r="E2084" s="25">
        <v>32</v>
      </c>
      <c r="F2084" s="33" t="str">
        <f>VLOOKUP(E2084,Products!$A:$I,2,0)</f>
        <v>Mascarpone Fabioli</v>
      </c>
      <c r="G2084" s="27">
        <v>32</v>
      </c>
      <c r="H2084" s="25">
        <v>15</v>
      </c>
      <c r="I2084" s="33">
        <f t="shared" si="32"/>
        <v>480</v>
      </c>
      <c r="J2084" s="33" t="str">
        <f>VLOOKUP(C2084,Customers!$A:$H,2,0)</f>
        <v>Die Wandernde Kuh</v>
      </c>
      <c r="K2084" s="33" t="str">
        <f>VLOOKUP(C2084,Customers!$A:$H,6,0)</f>
        <v>Germany</v>
      </c>
    </row>
    <row r="2085" spans="2:11" x14ac:dyDescent="0.3">
      <c r="B2085" s="25">
        <v>11046</v>
      </c>
      <c r="C2085" s="25" t="s">
        <v>148</v>
      </c>
      <c r="D2085" s="26">
        <v>43608</v>
      </c>
      <c r="E2085" s="25">
        <v>35</v>
      </c>
      <c r="F2085" s="33" t="str">
        <f>VLOOKUP(E2085,Products!$A:$I,2,0)</f>
        <v>Steeleye Stout</v>
      </c>
      <c r="G2085" s="27">
        <v>18</v>
      </c>
      <c r="H2085" s="25">
        <v>18</v>
      </c>
      <c r="I2085" s="33">
        <f t="shared" si="32"/>
        <v>324</v>
      </c>
      <c r="J2085" s="33" t="str">
        <f>VLOOKUP(C2085,Customers!$A:$H,2,0)</f>
        <v>Die Wandernde Kuh</v>
      </c>
      <c r="K2085" s="33" t="str">
        <f>VLOOKUP(C2085,Customers!$A:$H,6,0)</f>
        <v>Germany</v>
      </c>
    </row>
    <row r="2086" spans="2:11" x14ac:dyDescent="0.3">
      <c r="B2086" s="25">
        <v>11047</v>
      </c>
      <c r="C2086" s="25" t="s">
        <v>171</v>
      </c>
      <c r="D2086" s="26">
        <v>43609</v>
      </c>
      <c r="E2086" s="25">
        <v>1</v>
      </c>
      <c r="F2086" s="33" t="str">
        <f>VLOOKUP(E2086,Products!$A:$I,2,0)</f>
        <v>Chai</v>
      </c>
      <c r="G2086" s="27">
        <v>18</v>
      </c>
      <c r="H2086" s="25">
        <v>25</v>
      </c>
      <c r="I2086" s="33">
        <f t="shared" si="32"/>
        <v>450</v>
      </c>
      <c r="J2086" s="33" t="str">
        <f>VLOOKUP(C2086,Customers!$A:$H,2,0)</f>
        <v>Eastern Connection</v>
      </c>
      <c r="K2086" s="33" t="str">
        <f>VLOOKUP(C2086,Customers!$A:$H,6,0)</f>
        <v>UK</v>
      </c>
    </row>
    <row r="2087" spans="2:11" x14ac:dyDescent="0.3">
      <c r="B2087" s="25">
        <v>11047</v>
      </c>
      <c r="C2087" s="25" t="s">
        <v>171</v>
      </c>
      <c r="D2087" s="26">
        <v>43609</v>
      </c>
      <c r="E2087" s="25">
        <v>5</v>
      </c>
      <c r="F2087" s="33" t="str">
        <f>VLOOKUP(E2087,Products!$A:$I,2,0)</f>
        <v>Chef Anton's Gumbo Mix</v>
      </c>
      <c r="G2087" s="27">
        <v>21.35</v>
      </c>
      <c r="H2087" s="25">
        <v>30</v>
      </c>
      <c r="I2087" s="33">
        <f t="shared" si="32"/>
        <v>640.5</v>
      </c>
      <c r="J2087" s="33" t="str">
        <f>VLOOKUP(C2087,Customers!$A:$H,2,0)</f>
        <v>Eastern Connection</v>
      </c>
      <c r="K2087" s="33" t="str">
        <f>VLOOKUP(C2087,Customers!$A:$H,6,0)</f>
        <v>UK</v>
      </c>
    </row>
    <row r="2088" spans="2:11" x14ac:dyDescent="0.3">
      <c r="B2088" s="25">
        <v>11048</v>
      </c>
      <c r="C2088" s="25" t="s">
        <v>179</v>
      </c>
      <c r="D2088" s="26">
        <v>43609</v>
      </c>
      <c r="E2088" s="25">
        <v>68</v>
      </c>
      <c r="F2088" s="33" t="str">
        <f>VLOOKUP(E2088,Products!$A:$I,2,0)</f>
        <v>Scottish Longbreads</v>
      </c>
      <c r="G2088" s="27">
        <v>12.5</v>
      </c>
      <c r="H2088" s="25">
        <v>42</v>
      </c>
      <c r="I2088" s="33">
        <f t="shared" si="32"/>
        <v>525</v>
      </c>
      <c r="J2088" s="33" t="str">
        <f>VLOOKUP(C2088,Customers!$A:$H,2,0)</f>
        <v>Bottom-Dollar Markets</v>
      </c>
      <c r="K2088" s="33" t="str">
        <f>VLOOKUP(C2088,Customers!$A:$H,6,0)</f>
        <v>Canada</v>
      </c>
    </row>
    <row r="2089" spans="2:11" x14ac:dyDescent="0.3">
      <c r="B2089" s="25">
        <v>11049</v>
      </c>
      <c r="C2089" s="25" t="s">
        <v>184</v>
      </c>
      <c r="D2089" s="26">
        <v>43609</v>
      </c>
      <c r="E2089" s="25">
        <v>2</v>
      </c>
      <c r="F2089" s="33" t="str">
        <f>VLOOKUP(E2089,Products!$A:$I,2,0)</f>
        <v>Chang</v>
      </c>
      <c r="G2089" s="27">
        <v>19</v>
      </c>
      <c r="H2089" s="25">
        <v>10</v>
      </c>
      <c r="I2089" s="33">
        <f t="shared" si="32"/>
        <v>190</v>
      </c>
      <c r="J2089" s="33" t="str">
        <f>VLOOKUP(C2089,Customers!$A:$H,2,0)</f>
        <v>Gourmet Lanchonetes</v>
      </c>
      <c r="K2089" s="33" t="str">
        <f>VLOOKUP(C2089,Customers!$A:$H,6,0)</f>
        <v>Brazil</v>
      </c>
    </row>
    <row r="2090" spans="2:11" x14ac:dyDescent="0.3">
      <c r="B2090" s="25">
        <v>11049</v>
      </c>
      <c r="C2090" s="25" t="s">
        <v>184</v>
      </c>
      <c r="D2090" s="26">
        <v>43609</v>
      </c>
      <c r="E2090" s="25">
        <v>12</v>
      </c>
      <c r="F2090" s="33" t="str">
        <f>VLOOKUP(E2090,Products!$A:$I,2,0)</f>
        <v>Queso Manchego La Pastora</v>
      </c>
      <c r="G2090" s="27">
        <v>38</v>
      </c>
      <c r="H2090" s="25">
        <v>4</v>
      </c>
      <c r="I2090" s="33">
        <f t="shared" si="32"/>
        <v>152</v>
      </c>
      <c r="J2090" s="33" t="str">
        <f>VLOOKUP(C2090,Customers!$A:$H,2,0)</f>
        <v>Gourmet Lanchonetes</v>
      </c>
      <c r="K2090" s="33" t="str">
        <f>VLOOKUP(C2090,Customers!$A:$H,6,0)</f>
        <v>Brazil</v>
      </c>
    </row>
    <row r="2091" spans="2:11" x14ac:dyDescent="0.3">
      <c r="B2091" s="25">
        <v>11050</v>
      </c>
      <c r="C2091" s="25" t="s">
        <v>127</v>
      </c>
      <c r="D2091" s="26">
        <v>43612</v>
      </c>
      <c r="E2091" s="25">
        <v>76</v>
      </c>
      <c r="F2091" s="33" t="str">
        <f>VLOOKUP(E2091,Products!$A:$I,2,0)</f>
        <v>Lakkalikööri</v>
      </c>
      <c r="G2091" s="27">
        <v>18</v>
      </c>
      <c r="H2091" s="25">
        <v>50</v>
      </c>
      <c r="I2091" s="33">
        <f t="shared" si="32"/>
        <v>900</v>
      </c>
      <c r="J2091" s="33" t="str">
        <f>VLOOKUP(C2091,Customers!$A:$H,2,0)</f>
        <v>Folk och fä HB</v>
      </c>
      <c r="K2091" s="33" t="str">
        <f>VLOOKUP(C2091,Customers!$A:$H,6,0)</f>
        <v>Sweden</v>
      </c>
    </row>
    <row r="2092" spans="2:11" x14ac:dyDescent="0.3">
      <c r="B2092" s="25">
        <v>11051</v>
      </c>
      <c r="C2092" s="25" t="s">
        <v>166</v>
      </c>
      <c r="D2092" s="26">
        <v>43612</v>
      </c>
      <c r="E2092" s="25">
        <v>24</v>
      </c>
      <c r="F2092" s="33" t="str">
        <f>VLOOKUP(E2092,Products!$A:$I,2,0)</f>
        <v>Guaraná Fantástica</v>
      </c>
      <c r="G2092" s="27">
        <v>4.5</v>
      </c>
      <c r="H2092" s="25">
        <v>10</v>
      </c>
      <c r="I2092" s="33">
        <f t="shared" si="32"/>
        <v>45</v>
      </c>
      <c r="J2092" s="33" t="str">
        <f>VLOOKUP(C2092,Customers!$A:$H,2,0)</f>
        <v>La maison d'Asie</v>
      </c>
      <c r="K2092" s="33" t="str">
        <f>VLOOKUP(C2092,Customers!$A:$H,6,0)</f>
        <v>France</v>
      </c>
    </row>
    <row r="2093" spans="2:11" x14ac:dyDescent="0.3">
      <c r="B2093" s="25">
        <v>11052</v>
      </c>
      <c r="C2093" s="25" t="s">
        <v>115</v>
      </c>
      <c r="D2093" s="26">
        <v>43612</v>
      </c>
      <c r="E2093" s="25">
        <v>43</v>
      </c>
      <c r="F2093" s="33" t="str">
        <f>VLOOKUP(E2093,Products!$A:$I,2,0)</f>
        <v>Ipoh Coffee</v>
      </c>
      <c r="G2093" s="27">
        <v>46</v>
      </c>
      <c r="H2093" s="25">
        <v>30</v>
      </c>
      <c r="I2093" s="33">
        <f t="shared" si="32"/>
        <v>1380</v>
      </c>
      <c r="J2093" s="33" t="str">
        <f>VLOOKUP(C2093,Customers!$A:$H,2,0)</f>
        <v>Hanari Carnes</v>
      </c>
      <c r="K2093" s="33" t="str">
        <f>VLOOKUP(C2093,Customers!$A:$H,6,0)</f>
        <v>Brazil</v>
      </c>
    </row>
    <row r="2094" spans="2:11" x14ac:dyDescent="0.3">
      <c r="B2094" s="25">
        <v>11052</v>
      </c>
      <c r="C2094" s="25" t="s">
        <v>115</v>
      </c>
      <c r="D2094" s="26">
        <v>43612</v>
      </c>
      <c r="E2094" s="25">
        <v>61</v>
      </c>
      <c r="F2094" s="33" t="str">
        <f>VLOOKUP(E2094,Products!$A:$I,2,0)</f>
        <v>Sirop d'érable</v>
      </c>
      <c r="G2094" s="27">
        <v>28.5</v>
      </c>
      <c r="H2094" s="25">
        <v>10</v>
      </c>
      <c r="I2094" s="33">
        <f t="shared" si="32"/>
        <v>285</v>
      </c>
      <c r="J2094" s="33" t="str">
        <f>VLOOKUP(C2094,Customers!$A:$H,2,0)</f>
        <v>Hanari Carnes</v>
      </c>
      <c r="K2094" s="33" t="str">
        <f>VLOOKUP(C2094,Customers!$A:$H,6,0)</f>
        <v>Brazil</v>
      </c>
    </row>
    <row r="2095" spans="2:11" x14ac:dyDescent="0.3">
      <c r="B2095" s="25">
        <v>11053</v>
      </c>
      <c r="C2095" s="25" t="s">
        <v>167</v>
      </c>
      <c r="D2095" s="26">
        <v>43612</v>
      </c>
      <c r="E2095" s="25">
        <v>18</v>
      </c>
      <c r="F2095" s="33" t="str">
        <f>VLOOKUP(E2095,Products!$A:$I,2,0)</f>
        <v>Carnarvon Tigers</v>
      </c>
      <c r="G2095" s="27">
        <v>62.5</v>
      </c>
      <c r="H2095" s="25">
        <v>35</v>
      </c>
      <c r="I2095" s="33">
        <f t="shared" si="32"/>
        <v>2187.5</v>
      </c>
      <c r="J2095" s="33" t="str">
        <f>VLOOKUP(C2095,Customers!$A:$H,2,0)</f>
        <v>Piccolo und mehr</v>
      </c>
      <c r="K2095" s="33" t="str">
        <f>VLOOKUP(C2095,Customers!$A:$H,6,0)</f>
        <v>Austria</v>
      </c>
    </row>
    <row r="2096" spans="2:11" x14ac:dyDescent="0.3">
      <c r="B2096" s="25">
        <v>11053</v>
      </c>
      <c r="C2096" s="25" t="s">
        <v>167</v>
      </c>
      <c r="D2096" s="26">
        <v>43612</v>
      </c>
      <c r="E2096" s="25">
        <v>32</v>
      </c>
      <c r="F2096" s="33" t="str">
        <f>VLOOKUP(E2096,Products!$A:$I,2,0)</f>
        <v>Mascarpone Fabioli</v>
      </c>
      <c r="G2096" s="27">
        <v>32</v>
      </c>
      <c r="H2096" s="25">
        <v>20</v>
      </c>
      <c r="I2096" s="33">
        <f t="shared" si="32"/>
        <v>640</v>
      </c>
      <c r="J2096" s="33" t="str">
        <f>VLOOKUP(C2096,Customers!$A:$H,2,0)</f>
        <v>Piccolo und mehr</v>
      </c>
      <c r="K2096" s="33" t="str">
        <f>VLOOKUP(C2096,Customers!$A:$H,6,0)</f>
        <v>Austria</v>
      </c>
    </row>
    <row r="2097" spans="2:11" x14ac:dyDescent="0.3">
      <c r="B2097" s="25">
        <v>11053</v>
      </c>
      <c r="C2097" s="25" t="s">
        <v>167</v>
      </c>
      <c r="D2097" s="26">
        <v>43612</v>
      </c>
      <c r="E2097" s="25">
        <v>64</v>
      </c>
      <c r="F2097" s="33" t="str">
        <f>VLOOKUP(E2097,Products!$A:$I,2,0)</f>
        <v>Wimmers gute Semmelknödel</v>
      </c>
      <c r="G2097" s="27">
        <v>33.25</v>
      </c>
      <c r="H2097" s="25">
        <v>25</v>
      </c>
      <c r="I2097" s="33">
        <f t="shared" si="32"/>
        <v>831.25</v>
      </c>
      <c r="J2097" s="33" t="str">
        <f>VLOOKUP(C2097,Customers!$A:$H,2,0)</f>
        <v>Piccolo und mehr</v>
      </c>
      <c r="K2097" s="33" t="str">
        <f>VLOOKUP(C2097,Customers!$A:$H,6,0)</f>
        <v>Austria</v>
      </c>
    </row>
    <row r="2098" spans="2:11" x14ac:dyDescent="0.3">
      <c r="B2098" s="25">
        <v>11054</v>
      </c>
      <c r="C2098" s="25" t="s">
        <v>191</v>
      </c>
      <c r="D2098" s="26">
        <v>43613</v>
      </c>
      <c r="E2098" s="25">
        <v>33</v>
      </c>
      <c r="F2098" s="33" t="str">
        <f>VLOOKUP(E2098,Products!$A:$I,2,0)</f>
        <v>Geitost</v>
      </c>
      <c r="G2098" s="27">
        <v>2.5</v>
      </c>
      <c r="H2098" s="25">
        <v>10</v>
      </c>
      <c r="I2098" s="33">
        <f t="shared" si="32"/>
        <v>25</v>
      </c>
      <c r="J2098" s="33" t="str">
        <f>VLOOKUP(C2098,Customers!$A:$H,2,0)</f>
        <v>Cactus Comidas para llevar</v>
      </c>
      <c r="K2098" s="33" t="str">
        <f>VLOOKUP(C2098,Customers!$A:$H,6,0)</f>
        <v>Argentina</v>
      </c>
    </row>
    <row r="2099" spans="2:11" x14ac:dyDescent="0.3">
      <c r="B2099" s="25">
        <v>11054</v>
      </c>
      <c r="C2099" s="25" t="s">
        <v>191</v>
      </c>
      <c r="D2099" s="26">
        <v>43613</v>
      </c>
      <c r="E2099" s="25">
        <v>67</v>
      </c>
      <c r="F2099" s="33" t="str">
        <f>VLOOKUP(E2099,Products!$A:$I,2,0)</f>
        <v>Laughing Lumberjack Lager</v>
      </c>
      <c r="G2099" s="27">
        <v>14</v>
      </c>
      <c r="H2099" s="25">
        <v>20</v>
      </c>
      <c r="I2099" s="33">
        <f t="shared" si="32"/>
        <v>280</v>
      </c>
      <c r="J2099" s="33" t="str">
        <f>VLOOKUP(C2099,Customers!$A:$H,2,0)</f>
        <v>Cactus Comidas para llevar</v>
      </c>
      <c r="K2099" s="33" t="str">
        <f>VLOOKUP(C2099,Customers!$A:$H,6,0)</f>
        <v>Argentina</v>
      </c>
    </row>
    <row r="2100" spans="2:11" x14ac:dyDescent="0.3">
      <c r="B2100" s="25">
        <v>11055</v>
      </c>
      <c r="C2100" s="25" t="s">
        <v>121</v>
      </c>
      <c r="D2100" s="26">
        <v>43613</v>
      </c>
      <c r="E2100" s="25">
        <v>24</v>
      </c>
      <c r="F2100" s="33" t="str">
        <f>VLOOKUP(E2100,Products!$A:$I,2,0)</f>
        <v>Guaraná Fantástica</v>
      </c>
      <c r="G2100" s="27">
        <v>4.5</v>
      </c>
      <c r="H2100" s="25">
        <v>15</v>
      </c>
      <c r="I2100" s="33">
        <f t="shared" si="32"/>
        <v>67.5</v>
      </c>
      <c r="J2100" s="33" t="str">
        <f>VLOOKUP(C2100,Customers!$A:$H,2,0)</f>
        <v>HILARIÓN-Abastos</v>
      </c>
      <c r="K2100" s="33" t="str">
        <f>VLOOKUP(C2100,Customers!$A:$H,6,0)</f>
        <v>Venezuela</v>
      </c>
    </row>
    <row r="2101" spans="2:11" x14ac:dyDescent="0.3">
      <c r="B2101" s="25">
        <v>11055</v>
      </c>
      <c r="C2101" s="25" t="s">
        <v>121</v>
      </c>
      <c r="D2101" s="26">
        <v>43613</v>
      </c>
      <c r="E2101" s="25">
        <v>25</v>
      </c>
      <c r="F2101" s="33" t="str">
        <f>VLOOKUP(E2101,Products!$A:$I,2,0)</f>
        <v>NuNuCa Nuß-Nougat-Creme</v>
      </c>
      <c r="G2101" s="27">
        <v>14</v>
      </c>
      <c r="H2101" s="25">
        <v>15</v>
      </c>
      <c r="I2101" s="33">
        <f t="shared" si="32"/>
        <v>210</v>
      </c>
      <c r="J2101" s="33" t="str">
        <f>VLOOKUP(C2101,Customers!$A:$H,2,0)</f>
        <v>HILARIÓN-Abastos</v>
      </c>
      <c r="K2101" s="33" t="str">
        <f>VLOOKUP(C2101,Customers!$A:$H,6,0)</f>
        <v>Venezuela</v>
      </c>
    </row>
    <row r="2102" spans="2:11" x14ac:dyDescent="0.3">
      <c r="B2102" s="25">
        <v>11055</v>
      </c>
      <c r="C2102" s="25" t="s">
        <v>121</v>
      </c>
      <c r="D2102" s="26">
        <v>43613</v>
      </c>
      <c r="E2102" s="25">
        <v>51</v>
      </c>
      <c r="F2102" s="33" t="str">
        <f>VLOOKUP(E2102,Products!$A:$I,2,0)</f>
        <v>Manjimup Dried Apples</v>
      </c>
      <c r="G2102" s="27">
        <v>53</v>
      </c>
      <c r="H2102" s="25">
        <v>20</v>
      </c>
      <c r="I2102" s="33">
        <f t="shared" si="32"/>
        <v>1060</v>
      </c>
      <c r="J2102" s="33" t="str">
        <f>VLOOKUP(C2102,Customers!$A:$H,2,0)</f>
        <v>HILARIÓN-Abastos</v>
      </c>
      <c r="K2102" s="33" t="str">
        <f>VLOOKUP(C2102,Customers!$A:$H,6,0)</f>
        <v>Venezuela</v>
      </c>
    </row>
    <row r="2103" spans="2:11" x14ac:dyDescent="0.3">
      <c r="B2103" s="25">
        <v>11055</v>
      </c>
      <c r="C2103" s="25" t="s">
        <v>121</v>
      </c>
      <c r="D2103" s="26">
        <v>43613</v>
      </c>
      <c r="E2103" s="25">
        <v>57</v>
      </c>
      <c r="F2103" s="33" t="str">
        <f>VLOOKUP(E2103,Products!$A:$I,2,0)</f>
        <v>Ravioli Angelo</v>
      </c>
      <c r="G2103" s="27">
        <v>19.5</v>
      </c>
      <c r="H2103" s="25">
        <v>20</v>
      </c>
      <c r="I2103" s="33">
        <f t="shared" si="32"/>
        <v>390</v>
      </c>
      <c r="J2103" s="33" t="str">
        <f>VLOOKUP(C2103,Customers!$A:$H,2,0)</f>
        <v>HILARIÓN-Abastos</v>
      </c>
      <c r="K2103" s="33" t="str">
        <f>VLOOKUP(C2103,Customers!$A:$H,6,0)</f>
        <v>Venezuela</v>
      </c>
    </row>
    <row r="2104" spans="2:11" x14ac:dyDescent="0.3">
      <c r="B2104" s="25">
        <v>11056</v>
      </c>
      <c r="C2104" s="25" t="s">
        <v>171</v>
      </c>
      <c r="D2104" s="26">
        <v>43613</v>
      </c>
      <c r="E2104" s="25">
        <v>7</v>
      </c>
      <c r="F2104" s="33" t="str">
        <f>VLOOKUP(E2104,Products!$A:$I,2,0)</f>
        <v>Uncle Bob's Organic Dried Pears</v>
      </c>
      <c r="G2104" s="27">
        <v>30</v>
      </c>
      <c r="H2104" s="25">
        <v>40</v>
      </c>
      <c r="I2104" s="33">
        <f t="shared" si="32"/>
        <v>1200</v>
      </c>
      <c r="J2104" s="33" t="str">
        <f>VLOOKUP(C2104,Customers!$A:$H,2,0)</f>
        <v>Eastern Connection</v>
      </c>
      <c r="K2104" s="33" t="str">
        <f>VLOOKUP(C2104,Customers!$A:$H,6,0)</f>
        <v>UK</v>
      </c>
    </row>
    <row r="2105" spans="2:11" x14ac:dyDescent="0.3">
      <c r="B2105" s="25">
        <v>11056</v>
      </c>
      <c r="C2105" s="25" t="s">
        <v>171</v>
      </c>
      <c r="D2105" s="26">
        <v>43613</v>
      </c>
      <c r="E2105" s="25">
        <v>55</v>
      </c>
      <c r="F2105" s="33" t="str">
        <f>VLOOKUP(E2105,Products!$A:$I,2,0)</f>
        <v>Pâté chinois</v>
      </c>
      <c r="G2105" s="27">
        <v>24</v>
      </c>
      <c r="H2105" s="25">
        <v>35</v>
      </c>
      <c r="I2105" s="33">
        <f t="shared" si="32"/>
        <v>840</v>
      </c>
      <c r="J2105" s="33" t="str">
        <f>VLOOKUP(C2105,Customers!$A:$H,2,0)</f>
        <v>Eastern Connection</v>
      </c>
      <c r="K2105" s="33" t="str">
        <f>VLOOKUP(C2105,Customers!$A:$H,6,0)</f>
        <v>UK</v>
      </c>
    </row>
    <row r="2106" spans="2:11" x14ac:dyDescent="0.3">
      <c r="B2106" s="25">
        <v>11056</v>
      </c>
      <c r="C2106" s="25" t="s">
        <v>171</v>
      </c>
      <c r="D2106" s="26">
        <v>43613</v>
      </c>
      <c r="E2106" s="25">
        <v>60</v>
      </c>
      <c r="F2106" s="33" t="str">
        <f>VLOOKUP(E2106,Products!$A:$I,2,0)</f>
        <v>Camembert Pierrot</v>
      </c>
      <c r="G2106" s="27">
        <v>34</v>
      </c>
      <c r="H2106" s="25">
        <v>50</v>
      </c>
      <c r="I2106" s="33">
        <f t="shared" si="32"/>
        <v>1700</v>
      </c>
      <c r="J2106" s="33" t="str">
        <f>VLOOKUP(C2106,Customers!$A:$H,2,0)</f>
        <v>Eastern Connection</v>
      </c>
      <c r="K2106" s="33" t="str">
        <f>VLOOKUP(C2106,Customers!$A:$H,6,0)</f>
        <v>UK</v>
      </c>
    </row>
    <row r="2107" spans="2:11" x14ac:dyDescent="0.3">
      <c r="B2107" s="25">
        <v>11057</v>
      </c>
      <c r="C2107" s="25" t="s">
        <v>190</v>
      </c>
      <c r="D2107" s="26">
        <v>43614</v>
      </c>
      <c r="E2107" s="25">
        <v>70</v>
      </c>
      <c r="F2107" s="33" t="str">
        <f>VLOOKUP(E2107,Products!$A:$I,2,0)</f>
        <v>Outback Lager</v>
      </c>
      <c r="G2107" s="27">
        <v>15</v>
      </c>
      <c r="H2107" s="25">
        <v>3</v>
      </c>
      <c r="I2107" s="33">
        <f t="shared" si="32"/>
        <v>45</v>
      </c>
      <c r="J2107" s="33" t="str">
        <f>VLOOKUP(C2107,Customers!$A:$H,2,0)</f>
        <v>North/South</v>
      </c>
      <c r="K2107" s="33" t="str">
        <f>VLOOKUP(C2107,Customers!$A:$H,6,0)</f>
        <v>UK</v>
      </c>
    </row>
    <row r="2108" spans="2:11" x14ac:dyDescent="0.3">
      <c r="B2108" s="25">
        <v>11058</v>
      </c>
      <c r="C2108" s="25" t="s">
        <v>189</v>
      </c>
      <c r="D2108" s="26">
        <v>43614</v>
      </c>
      <c r="E2108" s="25">
        <v>21</v>
      </c>
      <c r="F2108" s="33" t="str">
        <f>VLOOKUP(E2108,Products!$A:$I,2,0)</f>
        <v>Sir Rodney's Scones</v>
      </c>
      <c r="G2108" s="27">
        <v>10</v>
      </c>
      <c r="H2108" s="25">
        <v>3</v>
      </c>
      <c r="I2108" s="33">
        <f t="shared" si="32"/>
        <v>30</v>
      </c>
      <c r="J2108" s="33" t="str">
        <f>VLOOKUP(C2108,Customers!$A:$H,2,0)</f>
        <v>Blauer See Delikatessen</v>
      </c>
      <c r="K2108" s="33" t="str">
        <f>VLOOKUP(C2108,Customers!$A:$H,6,0)</f>
        <v>Germany</v>
      </c>
    </row>
    <row r="2109" spans="2:11" x14ac:dyDescent="0.3">
      <c r="B2109" s="25">
        <v>11058</v>
      </c>
      <c r="C2109" s="25" t="s">
        <v>189</v>
      </c>
      <c r="D2109" s="26">
        <v>43614</v>
      </c>
      <c r="E2109" s="25">
        <v>60</v>
      </c>
      <c r="F2109" s="33" t="str">
        <f>VLOOKUP(E2109,Products!$A:$I,2,0)</f>
        <v>Camembert Pierrot</v>
      </c>
      <c r="G2109" s="27">
        <v>34</v>
      </c>
      <c r="H2109" s="25">
        <v>21</v>
      </c>
      <c r="I2109" s="33">
        <f t="shared" si="32"/>
        <v>714</v>
      </c>
      <c r="J2109" s="33" t="str">
        <f>VLOOKUP(C2109,Customers!$A:$H,2,0)</f>
        <v>Blauer See Delikatessen</v>
      </c>
      <c r="K2109" s="33" t="str">
        <f>VLOOKUP(C2109,Customers!$A:$H,6,0)</f>
        <v>Germany</v>
      </c>
    </row>
    <row r="2110" spans="2:11" x14ac:dyDescent="0.3">
      <c r="B2110" s="25">
        <v>11058</v>
      </c>
      <c r="C2110" s="25" t="s">
        <v>189</v>
      </c>
      <c r="D2110" s="26">
        <v>43614</v>
      </c>
      <c r="E2110" s="25">
        <v>61</v>
      </c>
      <c r="F2110" s="33" t="str">
        <f>VLOOKUP(E2110,Products!$A:$I,2,0)</f>
        <v>Sirop d'érable</v>
      </c>
      <c r="G2110" s="27">
        <v>28.5</v>
      </c>
      <c r="H2110" s="25">
        <v>4</v>
      </c>
      <c r="I2110" s="33">
        <f t="shared" si="32"/>
        <v>114</v>
      </c>
      <c r="J2110" s="33" t="str">
        <f>VLOOKUP(C2110,Customers!$A:$H,2,0)</f>
        <v>Blauer See Delikatessen</v>
      </c>
      <c r="K2110" s="33" t="str">
        <f>VLOOKUP(C2110,Customers!$A:$H,6,0)</f>
        <v>Germany</v>
      </c>
    </row>
    <row r="2111" spans="2:11" x14ac:dyDescent="0.3">
      <c r="B2111" s="25">
        <v>11059</v>
      </c>
      <c r="C2111" s="25" t="s">
        <v>142</v>
      </c>
      <c r="D2111" s="26">
        <v>43614</v>
      </c>
      <c r="E2111" s="25">
        <v>13</v>
      </c>
      <c r="F2111" s="33" t="str">
        <f>VLOOKUP(E2111,Products!$A:$I,2,0)</f>
        <v>Konbu</v>
      </c>
      <c r="G2111" s="27">
        <v>6</v>
      </c>
      <c r="H2111" s="25">
        <v>30</v>
      </c>
      <c r="I2111" s="33">
        <f t="shared" si="32"/>
        <v>180</v>
      </c>
      <c r="J2111" s="33" t="str">
        <f>VLOOKUP(C2111,Customers!$A:$H,2,0)</f>
        <v>Ricardo Adocicados</v>
      </c>
      <c r="K2111" s="33" t="str">
        <f>VLOOKUP(C2111,Customers!$A:$H,6,0)</f>
        <v>Brazil</v>
      </c>
    </row>
    <row r="2112" spans="2:11" x14ac:dyDescent="0.3">
      <c r="B2112" s="25">
        <v>11059</v>
      </c>
      <c r="C2112" s="25" t="s">
        <v>142</v>
      </c>
      <c r="D2112" s="26">
        <v>43614</v>
      </c>
      <c r="E2112" s="25">
        <v>17</v>
      </c>
      <c r="F2112" s="33" t="str">
        <f>VLOOKUP(E2112,Products!$A:$I,2,0)</f>
        <v>Alice Mutton</v>
      </c>
      <c r="G2112" s="27">
        <v>39</v>
      </c>
      <c r="H2112" s="25">
        <v>12</v>
      </c>
      <c r="I2112" s="33">
        <f t="shared" si="32"/>
        <v>468</v>
      </c>
      <c r="J2112" s="33" t="str">
        <f>VLOOKUP(C2112,Customers!$A:$H,2,0)</f>
        <v>Ricardo Adocicados</v>
      </c>
      <c r="K2112" s="33" t="str">
        <f>VLOOKUP(C2112,Customers!$A:$H,6,0)</f>
        <v>Brazil</v>
      </c>
    </row>
    <row r="2113" spans="2:11" x14ac:dyDescent="0.3">
      <c r="B2113" s="25">
        <v>11059</v>
      </c>
      <c r="C2113" s="25" t="s">
        <v>142</v>
      </c>
      <c r="D2113" s="26">
        <v>43614</v>
      </c>
      <c r="E2113" s="25">
        <v>60</v>
      </c>
      <c r="F2113" s="33" t="str">
        <f>VLOOKUP(E2113,Products!$A:$I,2,0)</f>
        <v>Camembert Pierrot</v>
      </c>
      <c r="G2113" s="27">
        <v>34</v>
      </c>
      <c r="H2113" s="25">
        <v>35</v>
      </c>
      <c r="I2113" s="33">
        <f t="shared" si="32"/>
        <v>1190</v>
      </c>
      <c r="J2113" s="33" t="str">
        <f>VLOOKUP(C2113,Customers!$A:$H,2,0)</f>
        <v>Ricardo Adocicados</v>
      </c>
      <c r="K2113" s="33" t="str">
        <f>VLOOKUP(C2113,Customers!$A:$H,6,0)</f>
        <v>Brazil</v>
      </c>
    </row>
    <row r="2114" spans="2:11" x14ac:dyDescent="0.3">
      <c r="B2114" s="25">
        <v>11060</v>
      </c>
      <c r="C2114" s="25" t="s">
        <v>183</v>
      </c>
      <c r="D2114" s="26">
        <v>43615</v>
      </c>
      <c r="E2114" s="25">
        <v>60</v>
      </c>
      <c r="F2114" s="33" t="str">
        <f>VLOOKUP(E2114,Products!$A:$I,2,0)</f>
        <v>Camembert Pierrot</v>
      </c>
      <c r="G2114" s="27">
        <v>34</v>
      </c>
      <c r="H2114" s="25">
        <v>4</v>
      </c>
      <c r="I2114" s="33">
        <f t="shared" si="32"/>
        <v>136</v>
      </c>
      <c r="J2114" s="33" t="str">
        <f>VLOOKUP(C2114,Customers!$A:$H,2,0)</f>
        <v>Franchi S.p.A.</v>
      </c>
      <c r="K2114" s="33" t="str">
        <f>VLOOKUP(C2114,Customers!$A:$H,6,0)</f>
        <v>Italy</v>
      </c>
    </row>
    <row r="2115" spans="2:11" x14ac:dyDescent="0.3">
      <c r="B2115" s="25">
        <v>11060</v>
      </c>
      <c r="C2115" s="25" t="s">
        <v>183</v>
      </c>
      <c r="D2115" s="26">
        <v>43615</v>
      </c>
      <c r="E2115" s="25">
        <v>77</v>
      </c>
      <c r="F2115" s="33" t="str">
        <f>VLOOKUP(E2115,Products!$A:$I,2,0)</f>
        <v>Original Frankfurter grüne Soße</v>
      </c>
      <c r="G2115" s="27">
        <v>13</v>
      </c>
      <c r="H2115" s="25">
        <v>10</v>
      </c>
      <c r="I2115" s="33">
        <f t="shared" si="32"/>
        <v>130</v>
      </c>
      <c r="J2115" s="33" t="str">
        <f>VLOOKUP(C2115,Customers!$A:$H,2,0)</f>
        <v>Franchi S.p.A.</v>
      </c>
      <c r="K2115" s="33" t="str">
        <f>VLOOKUP(C2115,Customers!$A:$H,6,0)</f>
        <v>Italy</v>
      </c>
    </row>
    <row r="2116" spans="2:11" x14ac:dyDescent="0.3">
      <c r="B2116" s="25">
        <v>11061</v>
      </c>
      <c r="C2116" s="25" t="s">
        <v>192</v>
      </c>
      <c r="D2116" s="26">
        <v>43615</v>
      </c>
      <c r="E2116" s="25">
        <v>60</v>
      </c>
      <c r="F2116" s="33" t="str">
        <f>VLOOKUP(E2116,Products!$A:$I,2,0)</f>
        <v>Camembert Pierrot</v>
      </c>
      <c r="G2116" s="27">
        <v>34</v>
      </c>
      <c r="H2116" s="25">
        <v>15</v>
      </c>
      <c r="I2116" s="33">
        <f t="shared" si="32"/>
        <v>510</v>
      </c>
      <c r="J2116" s="33" t="str">
        <f>VLOOKUP(C2116,Customers!$A:$H,2,0)</f>
        <v>Great Lakes Food Market</v>
      </c>
      <c r="K2116" s="33" t="str">
        <f>VLOOKUP(C2116,Customers!$A:$H,6,0)</f>
        <v>USA</v>
      </c>
    </row>
    <row r="2117" spans="2:11" x14ac:dyDescent="0.3">
      <c r="B2117" s="25">
        <v>11062</v>
      </c>
      <c r="C2117" s="25" t="s">
        <v>143</v>
      </c>
      <c r="D2117" s="26">
        <v>43615</v>
      </c>
      <c r="E2117" s="25">
        <v>53</v>
      </c>
      <c r="F2117" s="33" t="str">
        <f>VLOOKUP(E2117,Products!$A:$I,2,0)</f>
        <v>Perth Pasties</v>
      </c>
      <c r="G2117" s="27">
        <v>32.799999999999997</v>
      </c>
      <c r="H2117" s="25">
        <v>10</v>
      </c>
      <c r="I2117" s="33">
        <f t="shared" si="32"/>
        <v>328</v>
      </c>
      <c r="J2117" s="33" t="str">
        <f>VLOOKUP(C2117,Customers!$A:$H,2,0)</f>
        <v>Reggiani Caseifici</v>
      </c>
      <c r="K2117" s="33" t="str">
        <f>VLOOKUP(C2117,Customers!$A:$H,6,0)</f>
        <v>Italy</v>
      </c>
    </row>
    <row r="2118" spans="2:11" x14ac:dyDescent="0.3">
      <c r="B2118" s="25">
        <v>11062</v>
      </c>
      <c r="C2118" s="25" t="s">
        <v>143</v>
      </c>
      <c r="D2118" s="26">
        <v>43615</v>
      </c>
      <c r="E2118" s="25">
        <v>70</v>
      </c>
      <c r="F2118" s="33" t="str">
        <f>VLOOKUP(E2118,Products!$A:$I,2,0)</f>
        <v>Outback Lager</v>
      </c>
      <c r="G2118" s="27">
        <v>15</v>
      </c>
      <c r="H2118" s="25">
        <v>12</v>
      </c>
      <c r="I2118" s="33">
        <f t="shared" si="32"/>
        <v>180</v>
      </c>
      <c r="J2118" s="33" t="str">
        <f>VLOOKUP(C2118,Customers!$A:$H,2,0)</f>
        <v>Reggiani Caseifici</v>
      </c>
      <c r="K2118" s="33" t="str">
        <f>VLOOKUP(C2118,Customers!$A:$H,6,0)</f>
        <v>Italy</v>
      </c>
    </row>
    <row r="2119" spans="2:11" x14ac:dyDescent="0.3">
      <c r="B2119" s="25">
        <v>11063</v>
      </c>
      <c r="C2119" s="25" t="s">
        <v>147</v>
      </c>
      <c r="D2119" s="26">
        <v>43615</v>
      </c>
      <c r="E2119" s="25">
        <v>34</v>
      </c>
      <c r="F2119" s="33" t="str">
        <f>VLOOKUP(E2119,Products!$A:$I,2,0)</f>
        <v>Sasquatch Ale</v>
      </c>
      <c r="G2119" s="27">
        <v>14</v>
      </c>
      <c r="H2119" s="25">
        <v>30</v>
      </c>
      <c r="I2119" s="33">
        <f t="shared" si="32"/>
        <v>420</v>
      </c>
      <c r="J2119" s="33" t="str">
        <f>VLOOKUP(C2119,Customers!$A:$H,2,0)</f>
        <v>Hungry Owl All-Night Grocers</v>
      </c>
      <c r="K2119" s="33" t="str">
        <f>VLOOKUP(C2119,Customers!$A:$H,6,0)</f>
        <v>Ireland</v>
      </c>
    </row>
    <row r="2120" spans="2:11" x14ac:dyDescent="0.3">
      <c r="B2120" s="25">
        <v>11063</v>
      </c>
      <c r="C2120" s="25" t="s">
        <v>147</v>
      </c>
      <c r="D2120" s="26">
        <v>43615</v>
      </c>
      <c r="E2120" s="25">
        <v>40</v>
      </c>
      <c r="F2120" s="33" t="str">
        <f>VLOOKUP(E2120,Products!$A:$I,2,0)</f>
        <v>Boston Crab Meat</v>
      </c>
      <c r="G2120" s="27">
        <v>18.399999999999999</v>
      </c>
      <c r="H2120" s="25">
        <v>40</v>
      </c>
      <c r="I2120" s="33">
        <f t="shared" si="32"/>
        <v>736</v>
      </c>
      <c r="J2120" s="33" t="str">
        <f>VLOOKUP(C2120,Customers!$A:$H,2,0)</f>
        <v>Hungry Owl All-Night Grocers</v>
      </c>
      <c r="K2120" s="33" t="str">
        <f>VLOOKUP(C2120,Customers!$A:$H,6,0)</f>
        <v>Ireland</v>
      </c>
    </row>
    <row r="2121" spans="2:11" x14ac:dyDescent="0.3">
      <c r="B2121" s="25">
        <v>11063</v>
      </c>
      <c r="C2121" s="25" t="s">
        <v>147</v>
      </c>
      <c r="D2121" s="26">
        <v>43615</v>
      </c>
      <c r="E2121" s="25">
        <v>41</v>
      </c>
      <c r="F2121" s="33" t="str">
        <f>VLOOKUP(E2121,Products!$A:$I,2,0)</f>
        <v>Jack's New England Clam Chowder</v>
      </c>
      <c r="G2121" s="27">
        <v>9.65</v>
      </c>
      <c r="H2121" s="25">
        <v>30</v>
      </c>
      <c r="I2121" s="33">
        <f t="shared" si="32"/>
        <v>289.5</v>
      </c>
      <c r="J2121" s="33" t="str">
        <f>VLOOKUP(C2121,Customers!$A:$H,2,0)</f>
        <v>Hungry Owl All-Night Grocers</v>
      </c>
      <c r="K2121" s="33" t="str">
        <f>VLOOKUP(C2121,Customers!$A:$H,6,0)</f>
        <v>Ireland</v>
      </c>
    </row>
    <row r="2122" spans="2:11" x14ac:dyDescent="0.3">
      <c r="B2122" s="25">
        <v>11064</v>
      </c>
      <c r="C2122" s="25" t="s">
        <v>158</v>
      </c>
      <c r="D2122" s="26">
        <v>43616</v>
      </c>
      <c r="E2122" s="25">
        <v>17</v>
      </c>
      <c r="F2122" s="33" t="str">
        <f>VLOOKUP(E2122,Products!$A:$I,2,0)</f>
        <v>Alice Mutton</v>
      </c>
      <c r="G2122" s="27">
        <v>39</v>
      </c>
      <c r="H2122" s="25">
        <v>77</v>
      </c>
      <c r="I2122" s="33">
        <f t="shared" si="32"/>
        <v>3003</v>
      </c>
      <c r="J2122" s="33" t="str">
        <f>VLOOKUP(C2122,Customers!$A:$H,2,0)</f>
        <v>Save-a-lot Markets</v>
      </c>
      <c r="K2122" s="33" t="str">
        <f>VLOOKUP(C2122,Customers!$A:$H,6,0)</f>
        <v>USA</v>
      </c>
    </row>
    <row r="2123" spans="2:11" x14ac:dyDescent="0.3">
      <c r="B2123" s="25">
        <v>11064</v>
      </c>
      <c r="C2123" s="25" t="s">
        <v>158</v>
      </c>
      <c r="D2123" s="26">
        <v>43616</v>
      </c>
      <c r="E2123" s="25">
        <v>41</v>
      </c>
      <c r="F2123" s="33" t="str">
        <f>VLOOKUP(E2123,Products!$A:$I,2,0)</f>
        <v>Jack's New England Clam Chowder</v>
      </c>
      <c r="G2123" s="27">
        <v>9.65</v>
      </c>
      <c r="H2123" s="25">
        <v>12</v>
      </c>
      <c r="I2123" s="33">
        <f t="shared" si="32"/>
        <v>115.80000000000001</v>
      </c>
      <c r="J2123" s="33" t="str">
        <f>VLOOKUP(C2123,Customers!$A:$H,2,0)</f>
        <v>Save-a-lot Markets</v>
      </c>
      <c r="K2123" s="33" t="str">
        <f>VLOOKUP(C2123,Customers!$A:$H,6,0)</f>
        <v>USA</v>
      </c>
    </row>
    <row r="2124" spans="2:11" x14ac:dyDescent="0.3">
      <c r="B2124" s="25">
        <v>11064</v>
      </c>
      <c r="C2124" s="25" t="s">
        <v>158</v>
      </c>
      <c r="D2124" s="26">
        <v>43616</v>
      </c>
      <c r="E2124" s="25">
        <v>53</v>
      </c>
      <c r="F2124" s="33" t="str">
        <f>VLOOKUP(E2124,Products!$A:$I,2,0)</f>
        <v>Perth Pasties</v>
      </c>
      <c r="G2124" s="27">
        <v>32.799999999999997</v>
      </c>
      <c r="H2124" s="25">
        <v>25</v>
      </c>
      <c r="I2124" s="33">
        <f t="shared" si="32"/>
        <v>819.99999999999989</v>
      </c>
      <c r="J2124" s="33" t="str">
        <f>VLOOKUP(C2124,Customers!$A:$H,2,0)</f>
        <v>Save-a-lot Markets</v>
      </c>
      <c r="K2124" s="33" t="str">
        <f>VLOOKUP(C2124,Customers!$A:$H,6,0)</f>
        <v>USA</v>
      </c>
    </row>
    <row r="2125" spans="2:11" x14ac:dyDescent="0.3">
      <c r="B2125" s="25">
        <v>11064</v>
      </c>
      <c r="C2125" s="25" t="s">
        <v>158</v>
      </c>
      <c r="D2125" s="26">
        <v>43616</v>
      </c>
      <c r="E2125" s="25">
        <v>55</v>
      </c>
      <c r="F2125" s="33" t="str">
        <f>VLOOKUP(E2125,Products!$A:$I,2,0)</f>
        <v>Pâté chinois</v>
      </c>
      <c r="G2125" s="27">
        <v>24</v>
      </c>
      <c r="H2125" s="25">
        <v>4</v>
      </c>
      <c r="I2125" s="33">
        <f t="shared" si="32"/>
        <v>96</v>
      </c>
      <c r="J2125" s="33" t="str">
        <f>VLOOKUP(C2125,Customers!$A:$H,2,0)</f>
        <v>Save-a-lot Markets</v>
      </c>
      <c r="K2125" s="33" t="str">
        <f>VLOOKUP(C2125,Customers!$A:$H,6,0)</f>
        <v>USA</v>
      </c>
    </row>
    <row r="2126" spans="2:11" x14ac:dyDescent="0.3">
      <c r="B2126" s="25">
        <v>11064</v>
      </c>
      <c r="C2126" s="25" t="s">
        <v>158</v>
      </c>
      <c r="D2126" s="26">
        <v>43616</v>
      </c>
      <c r="E2126" s="25">
        <v>68</v>
      </c>
      <c r="F2126" s="33" t="str">
        <f>VLOOKUP(E2126,Products!$A:$I,2,0)</f>
        <v>Scottish Longbreads</v>
      </c>
      <c r="G2126" s="27">
        <v>12.5</v>
      </c>
      <c r="H2126" s="25">
        <v>55</v>
      </c>
      <c r="I2126" s="33">
        <f t="shared" si="32"/>
        <v>687.5</v>
      </c>
      <c r="J2126" s="33" t="str">
        <f>VLOOKUP(C2126,Customers!$A:$H,2,0)</f>
        <v>Save-a-lot Markets</v>
      </c>
      <c r="K2126" s="33" t="str">
        <f>VLOOKUP(C2126,Customers!$A:$H,6,0)</f>
        <v>USA</v>
      </c>
    </row>
    <row r="2127" spans="2:11" x14ac:dyDescent="0.3">
      <c r="B2127" s="25">
        <v>11065</v>
      </c>
      <c r="C2127" s="25" t="s">
        <v>141</v>
      </c>
      <c r="D2127" s="26">
        <v>43616</v>
      </c>
      <c r="E2127" s="25">
        <v>30</v>
      </c>
      <c r="F2127" s="33" t="str">
        <f>VLOOKUP(E2127,Products!$A:$I,2,0)</f>
        <v>Nord-Ost Matjeshering</v>
      </c>
      <c r="G2127" s="27">
        <v>25.89</v>
      </c>
      <c r="H2127" s="25">
        <v>4</v>
      </c>
      <c r="I2127" s="33">
        <f t="shared" si="32"/>
        <v>103.56</v>
      </c>
      <c r="J2127" s="33" t="str">
        <f>VLOOKUP(C2127,Customers!$A:$H,2,0)</f>
        <v>LILA-Supermercado</v>
      </c>
      <c r="K2127" s="33" t="str">
        <f>VLOOKUP(C2127,Customers!$A:$H,6,0)</f>
        <v>Venezuela</v>
      </c>
    </row>
    <row r="2128" spans="2:11" x14ac:dyDescent="0.3">
      <c r="B2128" s="25">
        <v>11065</v>
      </c>
      <c r="C2128" s="25" t="s">
        <v>141</v>
      </c>
      <c r="D2128" s="26">
        <v>43616</v>
      </c>
      <c r="E2128" s="25">
        <v>54</v>
      </c>
      <c r="F2128" s="33" t="str">
        <f>VLOOKUP(E2128,Products!$A:$I,2,0)</f>
        <v>Tourtičre</v>
      </c>
      <c r="G2128" s="27">
        <v>7.45</v>
      </c>
      <c r="H2128" s="25">
        <v>20</v>
      </c>
      <c r="I2128" s="33">
        <f t="shared" si="32"/>
        <v>149</v>
      </c>
      <c r="J2128" s="33" t="str">
        <f>VLOOKUP(C2128,Customers!$A:$H,2,0)</f>
        <v>LILA-Supermercado</v>
      </c>
      <c r="K2128" s="33" t="str">
        <f>VLOOKUP(C2128,Customers!$A:$H,6,0)</f>
        <v>Venezuela</v>
      </c>
    </row>
    <row r="2129" spans="2:11" x14ac:dyDescent="0.3">
      <c r="B2129" s="25">
        <v>11066</v>
      </c>
      <c r="C2129" s="25" t="s">
        <v>132</v>
      </c>
      <c r="D2129" s="26">
        <v>43616</v>
      </c>
      <c r="E2129" s="25">
        <v>16</v>
      </c>
      <c r="F2129" s="33" t="str">
        <f>VLOOKUP(E2129,Products!$A:$I,2,0)</f>
        <v>Pavlova</v>
      </c>
      <c r="G2129" s="27">
        <v>17.45</v>
      </c>
      <c r="H2129" s="25">
        <v>3</v>
      </c>
      <c r="I2129" s="33">
        <f t="shared" si="32"/>
        <v>52.349999999999994</v>
      </c>
      <c r="J2129" s="33" t="str">
        <f>VLOOKUP(C2129,Customers!$A:$H,2,0)</f>
        <v>White Clover Markets</v>
      </c>
      <c r="K2129" s="33" t="str">
        <f>VLOOKUP(C2129,Customers!$A:$H,6,0)</f>
        <v>USA</v>
      </c>
    </row>
    <row r="2130" spans="2:11" x14ac:dyDescent="0.3">
      <c r="B2130" s="25">
        <v>11066</v>
      </c>
      <c r="C2130" s="25" t="s">
        <v>132</v>
      </c>
      <c r="D2130" s="26">
        <v>43616</v>
      </c>
      <c r="E2130" s="25">
        <v>19</v>
      </c>
      <c r="F2130" s="33" t="str">
        <f>VLOOKUP(E2130,Products!$A:$I,2,0)</f>
        <v>Teatime Chocolate Biscuits</v>
      </c>
      <c r="G2130" s="27">
        <v>9.1999999999999993</v>
      </c>
      <c r="H2130" s="25">
        <v>42</v>
      </c>
      <c r="I2130" s="33">
        <f t="shared" si="32"/>
        <v>386.4</v>
      </c>
      <c r="J2130" s="33" t="str">
        <f>VLOOKUP(C2130,Customers!$A:$H,2,0)</f>
        <v>White Clover Markets</v>
      </c>
      <c r="K2130" s="33" t="str">
        <f>VLOOKUP(C2130,Customers!$A:$H,6,0)</f>
        <v>USA</v>
      </c>
    </row>
    <row r="2131" spans="2:11" x14ac:dyDescent="0.3">
      <c r="B2131" s="25">
        <v>11066</v>
      </c>
      <c r="C2131" s="25" t="s">
        <v>132</v>
      </c>
      <c r="D2131" s="26">
        <v>43616</v>
      </c>
      <c r="E2131" s="25">
        <v>34</v>
      </c>
      <c r="F2131" s="33" t="str">
        <f>VLOOKUP(E2131,Products!$A:$I,2,0)</f>
        <v>Sasquatch Ale</v>
      </c>
      <c r="G2131" s="27">
        <v>14</v>
      </c>
      <c r="H2131" s="25">
        <v>35</v>
      </c>
      <c r="I2131" s="33">
        <f t="shared" si="32"/>
        <v>490</v>
      </c>
      <c r="J2131" s="33" t="str">
        <f>VLOOKUP(C2131,Customers!$A:$H,2,0)</f>
        <v>White Clover Markets</v>
      </c>
      <c r="K2131" s="33" t="str">
        <f>VLOOKUP(C2131,Customers!$A:$H,6,0)</f>
        <v>USA</v>
      </c>
    </row>
    <row r="2132" spans="2:11" x14ac:dyDescent="0.3">
      <c r="B2132" s="25">
        <v>11067</v>
      </c>
      <c r="C2132" s="25" t="s">
        <v>170</v>
      </c>
      <c r="D2132" s="26">
        <v>43619</v>
      </c>
      <c r="E2132" s="25">
        <v>41</v>
      </c>
      <c r="F2132" s="33" t="str">
        <f>VLOOKUP(E2132,Products!$A:$I,2,0)</f>
        <v>Jack's New England Clam Chowder</v>
      </c>
      <c r="G2132" s="27">
        <v>9.65</v>
      </c>
      <c r="H2132" s="25">
        <v>9</v>
      </c>
      <c r="I2132" s="33">
        <f t="shared" si="32"/>
        <v>86.850000000000009</v>
      </c>
      <c r="J2132" s="33" t="str">
        <f>VLOOKUP(C2132,Customers!$A:$H,2,0)</f>
        <v>Drachenblut Delikatessen</v>
      </c>
      <c r="K2132" s="33" t="str">
        <f>VLOOKUP(C2132,Customers!$A:$H,6,0)</f>
        <v>Germany</v>
      </c>
    </row>
    <row r="2133" spans="2:11" x14ac:dyDescent="0.3">
      <c r="B2133" s="25">
        <v>11068</v>
      </c>
      <c r="C2133" s="25" t="s">
        <v>175</v>
      </c>
      <c r="D2133" s="26">
        <v>43619</v>
      </c>
      <c r="E2133" s="25">
        <v>28</v>
      </c>
      <c r="F2133" s="33" t="str">
        <f>VLOOKUP(E2133,Products!$A:$I,2,0)</f>
        <v>Rössle Sauerkraut</v>
      </c>
      <c r="G2133" s="27">
        <v>45.6</v>
      </c>
      <c r="H2133" s="25">
        <v>8</v>
      </c>
      <c r="I2133" s="33">
        <f t="shared" si="32"/>
        <v>364.8</v>
      </c>
      <c r="J2133" s="33" t="str">
        <f>VLOOKUP(C2133,Customers!$A:$H,2,0)</f>
        <v>Queen Cozinha</v>
      </c>
      <c r="K2133" s="33" t="str">
        <f>VLOOKUP(C2133,Customers!$A:$H,6,0)</f>
        <v>Brazil</v>
      </c>
    </row>
    <row r="2134" spans="2:11" x14ac:dyDescent="0.3">
      <c r="B2134" s="25">
        <v>11068</v>
      </c>
      <c r="C2134" s="25" t="s">
        <v>175</v>
      </c>
      <c r="D2134" s="26">
        <v>43619</v>
      </c>
      <c r="E2134" s="25">
        <v>43</v>
      </c>
      <c r="F2134" s="33" t="str">
        <f>VLOOKUP(E2134,Products!$A:$I,2,0)</f>
        <v>Ipoh Coffee</v>
      </c>
      <c r="G2134" s="27">
        <v>46</v>
      </c>
      <c r="H2134" s="25">
        <v>36</v>
      </c>
      <c r="I2134" s="33">
        <f t="shared" si="32"/>
        <v>1656</v>
      </c>
      <c r="J2134" s="33" t="str">
        <f>VLOOKUP(C2134,Customers!$A:$H,2,0)</f>
        <v>Queen Cozinha</v>
      </c>
      <c r="K2134" s="33" t="str">
        <f>VLOOKUP(C2134,Customers!$A:$H,6,0)</f>
        <v>Brazil</v>
      </c>
    </row>
    <row r="2135" spans="2:11" x14ac:dyDescent="0.3">
      <c r="B2135" s="25">
        <v>11068</v>
      </c>
      <c r="C2135" s="25" t="s">
        <v>175</v>
      </c>
      <c r="D2135" s="26">
        <v>43619</v>
      </c>
      <c r="E2135" s="25">
        <v>77</v>
      </c>
      <c r="F2135" s="33" t="str">
        <f>VLOOKUP(E2135,Products!$A:$I,2,0)</f>
        <v>Original Frankfurter grüne Soße</v>
      </c>
      <c r="G2135" s="27">
        <v>13</v>
      </c>
      <c r="H2135" s="25">
        <v>28</v>
      </c>
      <c r="I2135" s="33">
        <f t="shared" si="32"/>
        <v>364</v>
      </c>
      <c r="J2135" s="33" t="str">
        <f>VLOOKUP(C2135,Customers!$A:$H,2,0)</f>
        <v>Queen Cozinha</v>
      </c>
      <c r="K2135" s="33" t="str">
        <f>VLOOKUP(C2135,Customers!$A:$H,6,0)</f>
        <v>Brazil</v>
      </c>
    </row>
    <row r="2136" spans="2:11" x14ac:dyDescent="0.3">
      <c r="B2136" s="25">
        <v>11069</v>
      </c>
      <c r="C2136" s="25" t="s">
        <v>136</v>
      </c>
      <c r="D2136" s="26">
        <v>43619</v>
      </c>
      <c r="E2136" s="25">
        <v>39</v>
      </c>
      <c r="F2136" s="33" t="str">
        <f>VLOOKUP(E2136,Products!$A:$I,2,0)</f>
        <v>Chartreuse verte</v>
      </c>
      <c r="G2136" s="27">
        <v>18</v>
      </c>
      <c r="H2136" s="25">
        <v>20</v>
      </c>
      <c r="I2136" s="33">
        <f t="shared" si="32"/>
        <v>360</v>
      </c>
      <c r="J2136" s="33" t="str">
        <f>VLOOKUP(C2136,Customers!$A:$H,2,0)</f>
        <v>Tortuga Restaurante</v>
      </c>
      <c r="K2136" s="33" t="str">
        <f>VLOOKUP(C2136,Customers!$A:$H,6,0)</f>
        <v>Mexico</v>
      </c>
    </row>
    <row r="2137" spans="2:11" x14ac:dyDescent="0.3">
      <c r="B2137" s="25">
        <v>11070</v>
      </c>
      <c r="C2137" s="25" t="s">
        <v>139</v>
      </c>
      <c r="D2137" s="26">
        <v>43620</v>
      </c>
      <c r="E2137" s="25">
        <v>1</v>
      </c>
      <c r="F2137" s="33" t="str">
        <f>VLOOKUP(E2137,Products!$A:$I,2,0)</f>
        <v>Chai</v>
      </c>
      <c r="G2137" s="27">
        <v>18</v>
      </c>
      <c r="H2137" s="25">
        <v>40</v>
      </c>
      <c r="I2137" s="33">
        <f t="shared" si="32"/>
        <v>720</v>
      </c>
      <c r="J2137" s="33" t="str">
        <f>VLOOKUP(C2137,Customers!$A:$H,2,0)</f>
        <v>Lehmanns Marktstand</v>
      </c>
      <c r="K2137" s="33" t="str">
        <f>VLOOKUP(C2137,Customers!$A:$H,6,0)</f>
        <v>Germany</v>
      </c>
    </row>
    <row r="2138" spans="2:11" x14ac:dyDescent="0.3">
      <c r="B2138" s="25">
        <v>11070</v>
      </c>
      <c r="C2138" s="25" t="s">
        <v>139</v>
      </c>
      <c r="D2138" s="26">
        <v>43620</v>
      </c>
      <c r="E2138" s="25">
        <v>2</v>
      </c>
      <c r="F2138" s="33" t="str">
        <f>VLOOKUP(E2138,Products!$A:$I,2,0)</f>
        <v>Chang</v>
      </c>
      <c r="G2138" s="27">
        <v>19</v>
      </c>
      <c r="H2138" s="25">
        <v>20</v>
      </c>
      <c r="I2138" s="33">
        <f t="shared" si="32"/>
        <v>380</v>
      </c>
      <c r="J2138" s="33" t="str">
        <f>VLOOKUP(C2138,Customers!$A:$H,2,0)</f>
        <v>Lehmanns Marktstand</v>
      </c>
      <c r="K2138" s="33" t="str">
        <f>VLOOKUP(C2138,Customers!$A:$H,6,0)</f>
        <v>Germany</v>
      </c>
    </row>
    <row r="2139" spans="2:11" x14ac:dyDescent="0.3">
      <c r="B2139" s="25">
        <v>11070</v>
      </c>
      <c r="C2139" s="25" t="s">
        <v>139</v>
      </c>
      <c r="D2139" s="26">
        <v>43620</v>
      </c>
      <c r="E2139" s="25">
        <v>16</v>
      </c>
      <c r="F2139" s="33" t="str">
        <f>VLOOKUP(E2139,Products!$A:$I,2,0)</f>
        <v>Pavlova</v>
      </c>
      <c r="G2139" s="27">
        <v>17.45</v>
      </c>
      <c r="H2139" s="25">
        <v>30</v>
      </c>
      <c r="I2139" s="33">
        <f t="shared" ref="I2139:I2180" si="33">G2139*H2139</f>
        <v>523.5</v>
      </c>
      <c r="J2139" s="33" t="str">
        <f>VLOOKUP(C2139,Customers!$A:$H,2,0)</f>
        <v>Lehmanns Marktstand</v>
      </c>
      <c r="K2139" s="33" t="str">
        <f>VLOOKUP(C2139,Customers!$A:$H,6,0)</f>
        <v>Germany</v>
      </c>
    </row>
    <row r="2140" spans="2:11" x14ac:dyDescent="0.3">
      <c r="B2140" s="25">
        <v>11070</v>
      </c>
      <c r="C2140" s="25" t="s">
        <v>139</v>
      </c>
      <c r="D2140" s="26">
        <v>43620</v>
      </c>
      <c r="E2140" s="25">
        <v>31</v>
      </c>
      <c r="F2140" s="33" t="str">
        <f>VLOOKUP(E2140,Products!$A:$I,2,0)</f>
        <v>Gorgonzola Telino</v>
      </c>
      <c r="G2140" s="27">
        <v>12.5</v>
      </c>
      <c r="H2140" s="25">
        <v>20</v>
      </c>
      <c r="I2140" s="33">
        <f t="shared" si="33"/>
        <v>250</v>
      </c>
      <c r="J2140" s="33" t="str">
        <f>VLOOKUP(C2140,Customers!$A:$H,2,0)</f>
        <v>Lehmanns Marktstand</v>
      </c>
      <c r="K2140" s="33" t="str">
        <f>VLOOKUP(C2140,Customers!$A:$H,6,0)</f>
        <v>Germany</v>
      </c>
    </row>
    <row r="2141" spans="2:11" x14ac:dyDescent="0.3">
      <c r="B2141" s="25">
        <v>11071</v>
      </c>
      <c r="C2141" s="25" t="s">
        <v>141</v>
      </c>
      <c r="D2141" s="26">
        <v>43620</v>
      </c>
      <c r="E2141" s="25">
        <v>7</v>
      </c>
      <c r="F2141" s="33" t="str">
        <f>VLOOKUP(E2141,Products!$A:$I,2,0)</f>
        <v>Uncle Bob's Organic Dried Pears</v>
      </c>
      <c r="G2141" s="27">
        <v>30</v>
      </c>
      <c r="H2141" s="25">
        <v>15</v>
      </c>
      <c r="I2141" s="33">
        <f t="shared" si="33"/>
        <v>450</v>
      </c>
      <c r="J2141" s="33" t="str">
        <f>VLOOKUP(C2141,Customers!$A:$H,2,0)</f>
        <v>LILA-Supermercado</v>
      </c>
      <c r="K2141" s="33" t="str">
        <f>VLOOKUP(C2141,Customers!$A:$H,6,0)</f>
        <v>Venezuela</v>
      </c>
    </row>
    <row r="2142" spans="2:11" x14ac:dyDescent="0.3">
      <c r="B2142" s="25">
        <v>11071</v>
      </c>
      <c r="C2142" s="25" t="s">
        <v>141</v>
      </c>
      <c r="D2142" s="26">
        <v>43620</v>
      </c>
      <c r="E2142" s="25">
        <v>13</v>
      </c>
      <c r="F2142" s="33" t="str">
        <f>VLOOKUP(E2142,Products!$A:$I,2,0)</f>
        <v>Konbu</v>
      </c>
      <c r="G2142" s="27">
        <v>6</v>
      </c>
      <c r="H2142" s="25">
        <v>10</v>
      </c>
      <c r="I2142" s="33">
        <f t="shared" si="33"/>
        <v>60</v>
      </c>
      <c r="J2142" s="33" t="str">
        <f>VLOOKUP(C2142,Customers!$A:$H,2,0)</f>
        <v>LILA-Supermercado</v>
      </c>
      <c r="K2142" s="33" t="str">
        <f>VLOOKUP(C2142,Customers!$A:$H,6,0)</f>
        <v>Venezuela</v>
      </c>
    </row>
    <row r="2143" spans="2:11" x14ac:dyDescent="0.3">
      <c r="B2143" s="25">
        <v>11072</v>
      </c>
      <c r="C2143" s="25" t="s">
        <v>122</v>
      </c>
      <c r="D2143" s="26">
        <v>43620</v>
      </c>
      <c r="E2143" s="25">
        <v>2</v>
      </c>
      <c r="F2143" s="33" t="str">
        <f>VLOOKUP(E2143,Products!$A:$I,2,0)</f>
        <v>Chang</v>
      </c>
      <c r="G2143" s="27">
        <v>19</v>
      </c>
      <c r="H2143" s="25">
        <v>8</v>
      </c>
      <c r="I2143" s="33">
        <f t="shared" si="33"/>
        <v>152</v>
      </c>
      <c r="J2143" s="33" t="str">
        <f>VLOOKUP(C2143,Customers!$A:$H,2,0)</f>
        <v>Ernst Handel</v>
      </c>
      <c r="K2143" s="33" t="str">
        <f>VLOOKUP(C2143,Customers!$A:$H,6,0)</f>
        <v>Austria</v>
      </c>
    </row>
    <row r="2144" spans="2:11" x14ac:dyDescent="0.3">
      <c r="B2144" s="25">
        <v>11072</v>
      </c>
      <c r="C2144" s="25" t="s">
        <v>122</v>
      </c>
      <c r="D2144" s="26">
        <v>43620</v>
      </c>
      <c r="E2144" s="25">
        <v>41</v>
      </c>
      <c r="F2144" s="33" t="str">
        <f>VLOOKUP(E2144,Products!$A:$I,2,0)</f>
        <v>Jack's New England Clam Chowder</v>
      </c>
      <c r="G2144" s="27">
        <v>9.65</v>
      </c>
      <c r="H2144" s="25">
        <v>40</v>
      </c>
      <c r="I2144" s="33">
        <f t="shared" si="33"/>
        <v>386</v>
      </c>
      <c r="J2144" s="33" t="str">
        <f>VLOOKUP(C2144,Customers!$A:$H,2,0)</f>
        <v>Ernst Handel</v>
      </c>
      <c r="K2144" s="33" t="str">
        <f>VLOOKUP(C2144,Customers!$A:$H,6,0)</f>
        <v>Austria</v>
      </c>
    </row>
    <row r="2145" spans="2:11" x14ac:dyDescent="0.3">
      <c r="B2145" s="25">
        <v>11072</v>
      </c>
      <c r="C2145" s="25" t="s">
        <v>122</v>
      </c>
      <c r="D2145" s="26">
        <v>43620</v>
      </c>
      <c r="E2145" s="25">
        <v>50</v>
      </c>
      <c r="F2145" s="33" t="str">
        <f>VLOOKUP(E2145,Products!$A:$I,2,0)</f>
        <v>Valkoinen suklaa</v>
      </c>
      <c r="G2145" s="27">
        <v>16.25</v>
      </c>
      <c r="H2145" s="25">
        <v>22</v>
      </c>
      <c r="I2145" s="33">
        <f t="shared" si="33"/>
        <v>357.5</v>
      </c>
      <c r="J2145" s="33" t="str">
        <f>VLOOKUP(C2145,Customers!$A:$H,2,0)</f>
        <v>Ernst Handel</v>
      </c>
      <c r="K2145" s="33" t="str">
        <f>VLOOKUP(C2145,Customers!$A:$H,6,0)</f>
        <v>Austria</v>
      </c>
    </row>
    <row r="2146" spans="2:11" x14ac:dyDescent="0.3">
      <c r="B2146" s="25">
        <v>11072</v>
      </c>
      <c r="C2146" s="25" t="s">
        <v>122</v>
      </c>
      <c r="D2146" s="26">
        <v>43620</v>
      </c>
      <c r="E2146" s="25">
        <v>64</v>
      </c>
      <c r="F2146" s="33" t="str">
        <f>VLOOKUP(E2146,Products!$A:$I,2,0)</f>
        <v>Wimmers gute Semmelknödel</v>
      </c>
      <c r="G2146" s="27">
        <v>33.25</v>
      </c>
      <c r="H2146" s="25">
        <v>130</v>
      </c>
      <c r="I2146" s="33">
        <f t="shared" si="33"/>
        <v>4322.5</v>
      </c>
      <c r="J2146" s="33" t="str">
        <f>VLOOKUP(C2146,Customers!$A:$H,2,0)</f>
        <v>Ernst Handel</v>
      </c>
      <c r="K2146" s="33" t="str">
        <f>VLOOKUP(C2146,Customers!$A:$H,6,0)</f>
        <v>Austria</v>
      </c>
    </row>
    <row r="2147" spans="2:11" x14ac:dyDescent="0.3">
      <c r="B2147" s="25">
        <v>11073</v>
      </c>
      <c r="C2147" s="25" t="s">
        <v>156</v>
      </c>
      <c r="D2147" s="26">
        <v>43620</v>
      </c>
      <c r="E2147" s="25">
        <v>11</v>
      </c>
      <c r="F2147" s="33" t="str">
        <f>VLOOKUP(E2147,Products!$A:$I,2,0)</f>
        <v>Queso Cabrales</v>
      </c>
      <c r="G2147" s="27">
        <v>21</v>
      </c>
      <c r="H2147" s="25">
        <v>10</v>
      </c>
      <c r="I2147" s="33">
        <f t="shared" si="33"/>
        <v>210</v>
      </c>
      <c r="J2147" s="33" t="str">
        <f>VLOOKUP(C2147,Customers!$A:$H,2,0)</f>
        <v>Pericles Comidas clásicas</v>
      </c>
      <c r="K2147" s="33" t="str">
        <f>VLOOKUP(C2147,Customers!$A:$H,6,0)</f>
        <v>Mexico</v>
      </c>
    </row>
    <row r="2148" spans="2:11" x14ac:dyDescent="0.3">
      <c r="B2148" s="25">
        <v>11073</v>
      </c>
      <c r="C2148" s="25" t="s">
        <v>156</v>
      </c>
      <c r="D2148" s="26">
        <v>43620</v>
      </c>
      <c r="E2148" s="25">
        <v>24</v>
      </c>
      <c r="F2148" s="33" t="str">
        <f>VLOOKUP(E2148,Products!$A:$I,2,0)</f>
        <v>Guaraná Fantástica</v>
      </c>
      <c r="G2148" s="27">
        <v>4.5</v>
      </c>
      <c r="H2148" s="25">
        <v>20</v>
      </c>
      <c r="I2148" s="33">
        <f t="shared" si="33"/>
        <v>90</v>
      </c>
      <c r="J2148" s="33" t="str">
        <f>VLOOKUP(C2148,Customers!$A:$H,2,0)</f>
        <v>Pericles Comidas clásicas</v>
      </c>
      <c r="K2148" s="33" t="str">
        <f>VLOOKUP(C2148,Customers!$A:$H,6,0)</f>
        <v>Mexico</v>
      </c>
    </row>
    <row r="2149" spans="2:11" x14ac:dyDescent="0.3">
      <c r="B2149" s="25">
        <v>11074</v>
      </c>
      <c r="C2149" s="25" t="s">
        <v>164</v>
      </c>
      <c r="D2149" s="26">
        <v>43621</v>
      </c>
      <c r="E2149" s="25">
        <v>16</v>
      </c>
      <c r="F2149" s="33" t="str">
        <f>VLOOKUP(E2149,Products!$A:$I,2,0)</f>
        <v>Pavlova</v>
      </c>
      <c r="G2149" s="27">
        <v>17.45</v>
      </c>
      <c r="H2149" s="25">
        <v>14</v>
      </c>
      <c r="I2149" s="33">
        <f t="shared" si="33"/>
        <v>244.29999999999998</v>
      </c>
      <c r="J2149" s="33" t="str">
        <f>VLOOKUP(C2149,Customers!$A:$H,2,0)</f>
        <v>Simons bistro</v>
      </c>
      <c r="K2149" s="33" t="str">
        <f>VLOOKUP(C2149,Customers!$A:$H,6,0)</f>
        <v>Denmark</v>
      </c>
    </row>
    <row r="2150" spans="2:11" x14ac:dyDescent="0.3">
      <c r="B2150" s="25">
        <v>11075</v>
      </c>
      <c r="C2150" s="25" t="s">
        <v>119</v>
      </c>
      <c r="D2150" s="26">
        <v>43621</v>
      </c>
      <c r="E2150" s="25">
        <v>2</v>
      </c>
      <c r="F2150" s="33" t="str">
        <f>VLOOKUP(E2150,Products!$A:$I,2,0)</f>
        <v>Chang</v>
      </c>
      <c r="G2150" s="27">
        <v>19</v>
      </c>
      <c r="H2150" s="25">
        <v>10</v>
      </c>
      <c r="I2150" s="33">
        <f t="shared" si="33"/>
        <v>190</v>
      </c>
      <c r="J2150" s="33" t="str">
        <f>VLOOKUP(C2150,Customers!$A:$H,2,0)</f>
        <v>Richter Supermarkt</v>
      </c>
      <c r="K2150" s="33" t="str">
        <f>VLOOKUP(C2150,Customers!$A:$H,6,0)</f>
        <v>Switzerland</v>
      </c>
    </row>
    <row r="2151" spans="2:11" x14ac:dyDescent="0.3">
      <c r="B2151" s="25">
        <v>11075</v>
      </c>
      <c r="C2151" s="25" t="s">
        <v>119</v>
      </c>
      <c r="D2151" s="26">
        <v>43621</v>
      </c>
      <c r="E2151" s="25">
        <v>46</v>
      </c>
      <c r="F2151" s="33" t="str">
        <f>VLOOKUP(E2151,Products!$A:$I,2,0)</f>
        <v>Spegesild</v>
      </c>
      <c r="G2151" s="27">
        <v>12</v>
      </c>
      <c r="H2151" s="25">
        <v>30</v>
      </c>
      <c r="I2151" s="33">
        <f t="shared" si="33"/>
        <v>360</v>
      </c>
      <c r="J2151" s="33" t="str">
        <f>VLOOKUP(C2151,Customers!$A:$H,2,0)</f>
        <v>Richter Supermarkt</v>
      </c>
      <c r="K2151" s="33" t="str">
        <f>VLOOKUP(C2151,Customers!$A:$H,6,0)</f>
        <v>Switzerland</v>
      </c>
    </row>
    <row r="2152" spans="2:11" x14ac:dyDescent="0.3">
      <c r="B2152" s="25">
        <v>11075</v>
      </c>
      <c r="C2152" s="25" t="s">
        <v>119</v>
      </c>
      <c r="D2152" s="26">
        <v>43621</v>
      </c>
      <c r="E2152" s="25">
        <v>76</v>
      </c>
      <c r="F2152" s="33" t="str">
        <f>VLOOKUP(E2152,Products!$A:$I,2,0)</f>
        <v>Lakkalikööri</v>
      </c>
      <c r="G2152" s="27">
        <v>18</v>
      </c>
      <c r="H2152" s="25">
        <v>2</v>
      </c>
      <c r="I2152" s="33">
        <f t="shared" si="33"/>
        <v>36</v>
      </c>
      <c r="J2152" s="33" t="str">
        <f>VLOOKUP(C2152,Customers!$A:$H,2,0)</f>
        <v>Richter Supermarkt</v>
      </c>
      <c r="K2152" s="33" t="str">
        <f>VLOOKUP(C2152,Customers!$A:$H,6,0)</f>
        <v>Switzerland</v>
      </c>
    </row>
    <row r="2153" spans="2:11" x14ac:dyDescent="0.3">
      <c r="B2153" s="25">
        <v>11076</v>
      </c>
      <c r="C2153" s="25" t="s">
        <v>161</v>
      </c>
      <c r="D2153" s="26">
        <v>43621</v>
      </c>
      <c r="E2153" s="25">
        <v>6</v>
      </c>
      <c r="F2153" s="33" t="str">
        <f>VLOOKUP(E2153,Products!$A:$I,2,0)</f>
        <v>Grandma's Boysenberry Spread</v>
      </c>
      <c r="G2153" s="27">
        <v>25</v>
      </c>
      <c r="H2153" s="25">
        <v>20</v>
      </c>
      <c r="I2153" s="33">
        <f t="shared" si="33"/>
        <v>500</v>
      </c>
      <c r="J2153" s="33" t="str">
        <f>VLOOKUP(C2153,Customers!$A:$H,2,0)</f>
        <v>Bon app'</v>
      </c>
      <c r="K2153" s="33" t="str">
        <f>VLOOKUP(C2153,Customers!$A:$H,6,0)</f>
        <v>France</v>
      </c>
    </row>
    <row r="2154" spans="2:11" x14ac:dyDescent="0.3">
      <c r="B2154" s="25">
        <v>11076</v>
      </c>
      <c r="C2154" s="25" t="s">
        <v>161</v>
      </c>
      <c r="D2154" s="26">
        <v>43621</v>
      </c>
      <c r="E2154" s="25">
        <v>14</v>
      </c>
      <c r="F2154" s="33" t="str">
        <f>VLOOKUP(E2154,Products!$A:$I,2,0)</f>
        <v>Tofu</v>
      </c>
      <c r="G2154" s="27">
        <v>23.25</v>
      </c>
      <c r="H2154" s="25">
        <v>20</v>
      </c>
      <c r="I2154" s="33">
        <f t="shared" si="33"/>
        <v>465</v>
      </c>
      <c r="J2154" s="33" t="str">
        <f>VLOOKUP(C2154,Customers!$A:$H,2,0)</f>
        <v>Bon app'</v>
      </c>
      <c r="K2154" s="33" t="str">
        <f>VLOOKUP(C2154,Customers!$A:$H,6,0)</f>
        <v>France</v>
      </c>
    </row>
    <row r="2155" spans="2:11" x14ac:dyDescent="0.3">
      <c r="B2155" s="25">
        <v>11076</v>
      </c>
      <c r="C2155" s="25" t="s">
        <v>161</v>
      </c>
      <c r="D2155" s="26">
        <v>43621</v>
      </c>
      <c r="E2155" s="25">
        <v>19</v>
      </c>
      <c r="F2155" s="33" t="str">
        <f>VLOOKUP(E2155,Products!$A:$I,2,0)</f>
        <v>Teatime Chocolate Biscuits</v>
      </c>
      <c r="G2155" s="27">
        <v>9.1999999999999993</v>
      </c>
      <c r="H2155" s="25">
        <v>10</v>
      </c>
      <c r="I2155" s="33">
        <f t="shared" si="33"/>
        <v>92</v>
      </c>
      <c r="J2155" s="33" t="str">
        <f>VLOOKUP(C2155,Customers!$A:$H,2,0)</f>
        <v>Bon app'</v>
      </c>
      <c r="K2155" s="33" t="str">
        <f>VLOOKUP(C2155,Customers!$A:$H,6,0)</f>
        <v>France</v>
      </c>
    </row>
    <row r="2156" spans="2:11" x14ac:dyDescent="0.3">
      <c r="B2156" s="25">
        <v>11077</v>
      </c>
      <c r="C2156" s="25" t="s">
        <v>126</v>
      </c>
      <c r="D2156" s="26">
        <v>43621</v>
      </c>
      <c r="E2156" s="25">
        <v>2</v>
      </c>
      <c r="F2156" s="33" t="str">
        <f>VLOOKUP(E2156,Products!$A:$I,2,0)</f>
        <v>Chang</v>
      </c>
      <c r="G2156" s="27">
        <v>19</v>
      </c>
      <c r="H2156" s="25">
        <v>24</v>
      </c>
      <c r="I2156" s="33">
        <f t="shared" si="33"/>
        <v>456</v>
      </c>
      <c r="J2156" s="33" t="str">
        <f>VLOOKUP(C2156,Customers!$A:$H,2,0)</f>
        <v>Rattlesnake Canyon Grocery</v>
      </c>
      <c r="K2156" s="33" t="str">
        <f>VLOOKUP(C2156,Customers!$A:$H,6,0)</f>
        <v>USA</v>
      </c>
    </row>
    <row r="2157" spans="2:11" x14ac:dyDescent="0.3">
      <c r="B2157" s="25">
        <v>11077</v>
      </c>
      <c r="C2157" s="25" t="s">
        <v>126</v>
      </c>
      <c r="D2157" s="26">
        <v>43621</v>
      </c>
      <c r="E2157" s="25">
        <v>3</v>
      </c>
      <c r="F2157" s="33" t="str">
        <f>VLOOKUP(E2157,Products!$A:$I,2,0)</f>
        <v>Aniseed Syrup</v>
      </c>
      <c r="G2157" s="27">
        <v>10</v>
      </c>
      <c r="H2157" s="25">
        <v>4</v>
      </c>
      <c r="I2157" s="33">
        <f t="shared" si="33"/>
        <v>40</v>
      </c>
      <c r="J2157" s="33" t="str">
        <f>VLOOKUP(C2157,Customers!$A:$H,2,0)</f>
        <v>Rattlesnake Canyon Grocery</v>
      </c>
      <c r="K2157" s="33" t="str">
        <f>VLOOKUP(C2157,Customers!$A:$H,6,0)</f>
        <v>USA</v>
      </c>
    </row>
    <row r="2158" spans="2:11" x14ac:dyDescent="0.3">
      <c r="B2158" s="25">
        <v>11077</v>
      </c>
      <c r="C2158" s="25" t="s">
        <v>126</v>
      </c>
      <c r="D2158" s="26">
        <v>43621</v>
      </c>
      <c r="E2158" s="25">
        <v>4</v>
      </c>
      <c r="F2158" s="33" t="str">
        <f>VLOOKUP(E2158,Products!$A:$I,2,0)</f>
        <v>Chef Anton's Cajun Seasoning</v>
      </c>
      <c r="G2158" s="27">
        <v>22</v>
      </c>
      <c r="H2158" s="25">
        <v>1</v>
      </c>
      <c r="I2158" s="33">
        <f t="shared" si="33"/>
        <v>22</v>
      </c>
      <c r="J2158" s="33" t="str">
        <f>VLOOKUP(C2158,Customers!$A:$H,2,0)</f>
        <v>Rattlesnake Canyon Grocery</v>
      </c>
      <c r="K2158" s="33" t="str">
        <f>VLOOKUP(C2158,Customers!$A:$H,6,0)</f>
        <v>USA</v>
      </c>
    </row>
    <row r="2159" spans="2:11" x14ac:dyDescent="0.3">
      <c r="B2159" s="25">
        <v>11077</v>
      </c>
      <c r="C2159" s="25" t="s">
        <v>126</v>
      </c>
      <c r="D2159" s="26">
        <v>43621</v>
      </c>
      <c r="E2159" s="25">
        <v>6</v>
      </c>
      <c r="F2159" s="33" t="str">
        <f>VLOOKUP(E2159,Products!$A:$I,2,0)</f>
        <v>Grandma's Boysenberry Spread</v>
      </c>
      <c r="G2159" s="27">
        <v>25</v>
      </c>
      <c r="H2159" s="25">
        <v>1</v>
      </c>
      <c r="I2159" s="33">
        <f t="shared" si="33"/>
        <v>25</v>
      </c>
      <c r="J2159" s="33" t="str">
        <f>VLOOKUP(C2159,Customers!$A:$H,2,0)</f>
        <v>Rattlesnake Canyon Grocery</v>
      </c>
      <c r="K2159" s="33" t="str">
        <f>VLOOKUP(C2159,Customers!$A:$H,6,0)</f>
        <v>USA</v>
      </c>
    </row>
    <row r="2160" spans="2:11" x14ac:dyDescent="0.3">
      <c r="B2160" s="25">
        <v>11077</v>
      </c>
      <c r="C2160" s="25" t="s">
        <v>126</v>
      </c>
      <c r="D2160" s="26">
        <v>43621</v>
      </c>
      <c r="E2160" s="25">
        <v>7</v>
      </c>
      <c r="F2160" s="33" t="str">
        <f>VLOOKUP(E2160,Products!$A:$I,2,0)</f>
        <v>Uncle Bob's Organic Dried Pears</v>
      </c>
      <c r="G2160" s="27">
        <v>30</v>
      </c>
      <c r="H2160" s="25">
        <v>1</v>
      </c>
      <c r="I2160" s="33">
        <f t="shared" si="33"/>
        <v>30</v>
      </c>
      <c r="J2160" s="33" t="str">
        <f>VLOOKUP(C2160,Customers!$A:$H,2,0)</f>
        <v>Rattlesnake Canyon Grocery</v>
      </c>
      <c r="K2160" s="33" t="str">
        <f>VLOOKUP(C2160,Customers!$A:$H,6,0)</f>
        <v>USA</v>
      </c>
    </row>
    <row r="2161" spans="2:11" x14ac:dyDescent="0.3">
      <c r="B2161" s="25">
        <v>11077</v>
      </c>
      <c r="C2161" s="25" t="s">
        <v>126</v>
      </c>
      <c r="D2161" s="26">
        <v>43621</v>
      </c>
      <c r="E2161" s="25">
        <v>8</v>
      </c>
      <c r="F2161" s="33" t="str">
        <f>VLOOKUP(E2161,Products!$A:$I,2,0)</f>
        <v>Northwoods Cranberry Sauce</v>
      </c>
      <c r="G2161" s="27">
        <v>40</v>
      </c>
      <c r="H2161" s="25">
        <v>2</v>
      </c>
      <c r="I2161" s="33">
        <f t="shared" si="33"/>
        <v>80</v>
      </c>
      <c r="J2161" s="33" t="str">
        <f>VLOOKUP(C2161,Customers!$A:$H,2,0)</f>
        <v>Rattlesnake Canyon Grocery</v>
      </c>
      <c r="K2161" s="33" t="str">
        <f>VLOOKUP(C2161,Customers!$A:$H,6,0)</f>
        <v>USA</v>
      </c>
    </row>
    <row r="2162" spans="2:11" x14ac:dyDescent="0.3">
      <c r="B2162" s="25">
        <v>11077</v>
      </c>
      <c r="C2162" s="25" t="s">
        <v>126</v>
      </c>
      <c r="D2162" s="26">
        <v>43621</v>
      </c>
      <c r="E2162" s="25">
        <v>10</v>
      </c>
      <c r="F2162" s="33" t="str">
        <f>VLOOKUP(E2162,Products!$A:$I,2,0)</f>
        <v>Ikura</v>
      </c>
      <c r="G2162" s="27">
        <v>31</v>
      </c>
      <c r="H2162" s="25">
        <v>1</v>
      </c>
      <c r="I2162" s="33">
        <f t="shared" si="33"/>
        <v>31</v>
      </c>
      <c r="J2162" s="33" t="str">
        <f>VLOOKUP(C2162,Customers!$A:$H,2,0)</f>
        <v>Rattlesnake Canyon Grocery</v>
      </c>
      <c r="K2162" s="33" t="str">
        <f>VLOOKUP(C2162,Customers!$A:$H,6,0)</f>
        <v>USA</v>
      </c>
    </row>
    <row r="2163" spans="2:11" x14ac:dyDescent="0.3">
      <c r="B2163" s="25">
        <v>11077</v>
      </c>
      <c r="C2163" s="25" t="s">
        <v>126</v>
      </c>
      <c r="D2163" s="26">
        <v>43621</v>
      </c>
      <c r="E2163" s="25">
        <v>12</v>
      </c>
      <c r="F2163" s="33" t="str">
        <f>VLOOKUP(E2163,Products!$A:$I,2,0)</f>
        <v>Queso Manchego La Pastora</v>
      </c>
      <c r="G2163" s="27">
        <v>38</v>
      </c>
      <c r="H2163" s="25">
        <v>2</v>
      </c>
      <c r="I2163" s="33">
        <f t="shared" si="33"/>
        <v>76</v>
      </c>
      <c r="J2163" s="33" t="str">
        <f>VLOOKUP(C2163,Customers!$A:$H,2,0)</f>
        <v>Rattlesnake Canyon Grocery</v>
      </c>
      <c r="K2163" s="33" t="str">
        <f>VLOOKUP(C2163,Customers!$A:$H,6,0)</f>
        <v>USA</v>
      </c>
    </row>
    <row r="2164" spans="2:11" x14ac:dyDescent="0.3">
      <c r="B2164" s="25">
        <v>11077</v>
      </c>
      <c r="C2164" s="25" t="s">
        <v>126</v>
      </c>
      <c r="D2164" s="26">
        <v>43621</v>
      </c>
      <c r="E2164" s="25">
        <v>13</v>
      </c>
      <c r="F2164" s="33" t="str">
        <f>VLOOKUP(E2164,Products!$A:$I,2,0)</f>
        <v>Konbu</v>
      </c>
      <c r="G2164" s="27">
        <v>6</v>
      </c>
      <c r="H2164" s="25">
        <v>4</v>
      </c>
      <c r="I2164" s="33">
        <f t="shared" si="33"/>
        <v>24</v>
      </c>
      <c r="J2164" s="33" t="str">
        <f>VLOOKUP(C2164,Customers!$A:$H,2,0)</f>
        <v>Rattlesnake Canyon Grocery</v>
      </c>
      <c r="K2164" s="33" t="str">
        <f>VLOOKUP(C2164,Customers!$A:$H,6,0)</f>
        <v>USA</v>
      </c>
    </row>
    <row r="2165" spans="2:11" x14ac:dyDescent="0.3">
      <c r="B2165" s="25">
        <v>11077</v>
      </c>
      <c r="C2165" s="25" t="s">
        <v>126</v>
      </c>
      <c r="D2165" s="26">
        <v>43621</v>
      </c>
      <c r="E2165" s="25">
        <v>14</v>
      </c>
      <c r="F2165" s="33" t="str">
        <f>VLOOKUP(E2165,Products!$A:$I,2,0)</f>
        <v>Tofu</v>
      </c>
      <c r="G2165" s="27">
        <v>23.25</v>
      </c>
      <c r="H2165" s="25">
        <v>1</v>
      </c>
      <c r="I2165" s="33">
        <f t="shared" si="33"/>
        <v>23.25</v>
      </c>
      <c r="J2165" s="33" t="str">
        <f>VLOOKUP(C2165,Customers!$A:$H,2,0)</f>
        <v>Rattlesnake Canyon Grocery</v>
      </c>
      <c r="K2165" s="33" t="str">
        <f>VLOOKUP(C2165,Customers!$A:$H,6,0)</f>
        <v>USA</v>
      </c>
    </row>
    <row r="2166" spans="2:11" x14ac:dyDescent="0.3">
      <c r="B2166" s="25">
        <v>11077</v>
      </c>
      <c r="C2166" s="25" t="s">
        <v>126</v>
      </c>
      <c r="D2166" s="26">
        <v>43621</v>
      </c>
      <c r="E2166" s="25">
        <v>16</v>
      </c>
      <c r="F2166" s="33" t="str">
        <f>VLOOKUP(E2166,Products!$A:$I,2,0)</f>
        <v>Pavlova</v>
      </c>
      <c r="G2166" s="27">
        <v>17.45</v>
      </c>
      <c r="H2166" s="25">
        <v>2</v>
      </c>
      <c r="I2166" s="33">
        <f t="shared" si="33"/>
        <v>34.9</v>
      </c>
      <c r="J2166" s="33" t="str">
        <f>VLOOKUP(C2166,Customers!$A:$H,2,0)</f>
        <v>Rattlesnake Canyon Grocery</v>
      </c>
      <c r="K2166" s="33" t="str">
        <f>VLOOKUP(C2166,Customers!$A:$H,6,0)</f>
        <v>USA</v>
      </c>
    </row>
    <row r="2167" spans="2:11" x14ac:dyDescent="0.3">
      <c r="B2167" s="25">
        <v>11077</v>
      </c>
      <c r="C2167" s="25" t="s">
        <v>126</v>
      </c>
      <c r="D2167" s="26">
        <v>43621</v>
      </c>
      <c r="E2167" s="25">
        <v>20</v>
      </c>
      <c r="F2167" s="33" t="str">
        <f>VLOOKUP(E2167,Products!$A:$I,2,0)</f>
        <v>Sir Rodney's Marmalade</v>
      </c>
      <c r="G2167" s="27">
        <v>81</v>
      </c>
      <c r="H2167" s="25">
        <v>1</v>
      </c>
      <c r="I2167" s="33">
        <f t="shared" si="33"/>
        <v>81</v>
      </c>
      <c r="J2167" s="33" t="str">
        <f>VLOOKUP(C2167,Customers!$A:$H,2,0)</f>
        <v>Rattlesnake Canyon Grocery</v>
      </c>
      <c r="K2167" s="33" t="str">
        <f>VLOOKUP(C2167,Customers!$A:$H,6,0)</f>
        <v>USA</v>
      </c>
    </row>
    <row r="2168" spans="2:11" x14ac:dyDescent="0.3">
      <c r="B2168" s="25">
        <v>11077</v>
      </c>
      <c r="C2168" s="25" t="s">
        <v>126</v>
      </c>
      <c r="D2168" s="26">
        <v>43621</v>
      </c>
      <c r="E2168" s="25">
        <v>23</v>
      </c>
      <c r="F2168" s="33" t="str">
        <f>VLOOKUP(E2168,Products!$A:$I,2,0)</f>
        <v>Tunnbröd</v>
      </c>
      <c r="G2168" s="27">
        <v>9</v>
      </c>
      <c r="H2168" s="25">
        <v>2</v>
      </c>
      <c r="I2168" s="33">
        <f t="shared" si="33"/>
        <v>18</v>
      </c>
      <c r="J2168" s="33" t="str">
        <f>VLOOKUP(C2168,Customers!$A:$H,2,0)</f>
        <v>Rattlesnake Canyon Grocery</v>
      </c>
      <c r="K2168" s="33" t="str">
        <f>VLOOKUP(C2168,Customers!$A:$H,6,0)</f>
        <v>USA</v>
      </c>
    </row>
    <row r="2169" spans="2:11" x14ac:dyDescent="0.3">
      <c r="B2169" s="25">
        <v>11077</v>
      </c>
      <c r="C2169" s="25" t="s">
        <v>126</v>
      </c>
      <c r="D2169" s="26">
        <v>43621</v>
      </c>
      <c r="E2169" s="25">
        <v>32</v>
      </c>
      <c r="F2169" s="33" t="str">
        <f>VLOOKUP(E2169,Products!$A:$I,2,0)</f>
        <v>Mascarpone Fabioli</v>
      </c>
      <c r="G2169" s="27">
        <v>32</v>
      </c>
      <c r="H2169" s="25">
        <v>1</v>
      </c>
      <c r="I2169" s="33">
        <f t="shared" si="33"/>
        <v>32</v>
      </c>
      <c r="J2169" s="33" t="str">
        <f>VLOOKUP(C2169,Customers!$A:$H,2,0)</f>
        <v>Rattlesnake Canyon Grocery</v>
      </c>
      <c r="K2169" s="33" t="str">
        <f>VLOOKUP(C2169,Customers!$A:$H,6,0)</f>
        <v>USA</v>
      </c>
    </row>
    <row r="2170" spans="2:11" x14ac:dyDescent="0.3">
      <c r="B2170" s="25">
        <v>11077</v>
      </c>
      <c r="C2170" s="25" t="s">
        <v>126</v>
      </c>
      <c r="D2170" s="26">
        <v>43621</v>
      </c>
      <c r="E2170" s="25">
        <v>39</v>
      </c>
      <c r="F2170" s="33" t="str">
        <f>VLOOKUP(E2170,Products!$A:$I,2,0)</f>
        <v>Chartreuse verte</v>
      </c>
      <c r="G2170" s="27">
        <v>18</v>
      </c>
      <c r="H2170" s="25">
        <v>2</v>
      </c>
      <c r="I2170" s="33">
        <f t="shared" si="33"/>
        <v>36</v>
      </c>
      <c r="J2170" s="33" t="str">
        <f>VLOOKUP(C2170,Customers!$A:$H,2,0)</f>
        <v>Rattlesnake Canyon Grocery</v>
      </c>
      <c r="K2170" s="33" t="str">
        <f>VLOOKUP(C2170,Customers!$A:$H,6,0)</f>
        <v>USA</v>
      </c>
    </row>
    <row r="2171" spans="2:11" x14ac:dyDescent="0.3">
      <c r="B2171" s="25">
        <v>11077</v>
      </c>
      <c r="C2171" s="25" t="s">
        <v>126</v>
      </c>
      <c r="D2171" s="26">
        <v>43621</v>
      </c>
      <c r="E2171" s="25">
        <v>41</v>
      </c>
      <c r="F2171" s="33" t="str">
        <f>VLOOKUP(E2171,Products!$A:$I,2,0)</f>
        <v>Jack's New England Clam Chowder</v>
      </c>
      <c r="G2171" s="27">
        <v>9.65</v>
      </c>
      <c r="H2171" s="25">
        <v>3</v>
      </c>
      <c r="I2171" s="33">
        <f t="shared" si="33"/>
        <v>28.950000000000003</v>
      </c>
      <c r="J2171" s="33" t="str">
        <f>VLOOKUP(C2171,Customers!$A:$H,2,0)</f>
        <v>Rattlesnake Canyon Grocery</v>
      </c>
      <c r="K2171" s="33" t="str">
        <f>VLOOKUP(C2171,Customers!$A:$H,6,0)</f>
        <v>USA</v>
      </c>
    </row>
    <row r="2172" spans="2:11" x14ac:dyDescent="0.3">
      <c r="B2172" s="25">
        <v>11077</v>
      </c>
      <c r="C2172" s="25" t="s">
        <v>126</v>
      </c>
      <c r="D2172" s="26">
        <v>43621</v>
      </c>
      <c r="E2172" s="25">
        <v>46</v>
      </c>
      <c r="F2172" s="33" t="str">
        <f>VLOOKUP(E2172,Products!$A:$I,2,0)</f>
        <v>Spegesild</v>
      </c>
      <c r="G2172" s="27">
        <v>12</v>
      </c>
      <c r="H2172" s="25">
        <v>3</v>
      </c>
      <c r="I2172" s="33">
        <f t="shared" si="33"/>
        <v>36</v>
      </c>
      <c r="J2172" s="33" t="str">
        <f>VLOOKUP(C2172,Customers!$A:$H,2,0)</f>
        <v>Rattlesnake Canyon Grocery</v>
      </c>
      <c r="K2172" s="33" t="str">
        <f>VLOOKUP(C2172,Customers!$A:$H,6,0)</f>
        <v>USA</v>
      </c>
    </row>
    <row r="2173" spans="2:11" x14ac:dyDescent="0.3">
      <c r="B2173" s="25">
        <v>11077</v>
      </c>
      <c r="C2173" s="25" t="s">
        <v>126</v>
      </c>
      <c r="D2173" s="26">
        <v>43621</v>
      </c>
      <c r="E2173" s="25">
        <v>52</v>
      </c>
      <c r="F2173" s="33" t="str">
        <f>VLOOKUP(E2173,Products!$A:$I,2,0)</f>
        <v>Filo Mix</v>
      </c>
      <c r="G2173" s="27">
        <v>7</v>
      </c>
      <c r="H2173" s="25">
        <v>2</v>
      </c>
      <c r="I2173" s="33">
        <f t="shared" si="33"/>
        <v>14</v>
      </c>
      <c r="J2173" s="33" t="str">
        <f>VLOOKUP(C2173,Customers!$A:$H,2,0)</f>
        <v>Rattlesnake Canyon Grocery</v>
      </c>
      <c r="K2173" s="33" t="str">
        <f>VLOOKUP(C2173,Customers!$A:$H,6,0)</f>
        <v>USA</v>
      </c>
    </row>
    <row r="2174" spans="2:11" x14ac:dyDescent="0.3">
      <c r="B2174" s="25">
        <v>11077</v>
      </c>
      <c r="C2174" s="25" t="s">
        <v>126</v>
      </c>
      <c r="D2174" s="26">
        <v>43621</v>
      </c>
      <c r="E2174" s="25">
        <v>55</v>
      </c>
      <c r="F2174" s="33" t="str">
        <f>VLOOKUP(E2174,Products!$A:$I,2,0)</f>
        <v>Pâté chinois</v>
      </c>
      <c r="G2174" s="27">
        <v>24</v>
      </c>
      <c r="H2174" s="25">
        <v>2</v>
      </c>
      <c r="I2174" s="33">
        <f t="shared" si="33"/>
        <v>48</v>
      </c>
      <c r="J2174" s="33" t="str">
        <f>VLOOKUP(C2174,Customers!$A:$H,2,0)</f>
        <v>Rattlesnake Canyon Grocery</v>
      </c>
      <c r="K2174" s="33" t="str">
        <f>VLOOKUP(C2174,Customers!$A:$H,6,0)</f>
        <v>USA</v>
      </c>
    </row>
    <row r="2175" spans="2:11" x14ac:dyDescent="0.3">
      <c r="B2175" s="25">
        <v>11077</v>
      </c>
      <c r="C2175" s="25" t="s">
        <v>126</v>
      </c>
      <c r="D2175" s="26">
        <v>43621</v>
      </c>
      <c r="E2175" s="25">
        <v>60</v>
      </c>
      <c r="F2175" s="33" t="str">
        <f>VLOOKUP(E2175,Products!$A:$I,2,0)</f>
        <v>Camembert Pierrot</v>
      </c>
      <c r="G2175" s="27">
        <v>34</v>
      </c>
      <c r="H2175" s="25">
        <v>2</v>
      </c>
      <c r="I2175" s="33">
        <f t="shared" si="33"/>
        <v>68</v>
      </c>
      <c r="J2175" s="33" t="str">
        <f>VLOOKUP(C2175,Customers!$A:$H,2,0)</f>
        <v>Rattlesnake Canyon Grocery</v>
      </c>
      <c r="K2175" s="33" t="str">
        <f>VLOOKUP(C2175,Customers!$A:$H,6,0)</f>
        <v>USA</v>
      </c>
    </row>
    <row r="2176" spans="2:11" x14ac:dyDescent="0.3">
      <c r="B2176" s="25">
        <v>11077</v>
      </c>
      <c r="C2176" s="25" t="s">
        <v>126</v>
      </c>
      <c r="D2176" s="26">
        <v>43621</v>
      </c>
      <c r="E2176" s="25">
        <v>64</v>
      </c>
      <c r="F2176" s="33" t="str">
        <f>VLOOKUP(E2176,Products!$A:$I,2,0)</f>
        <v>Wimmers gute Semmelknödel</v>
      </c>
      <c r="G2176" s="27">
        <v>33.25</v>
      </c>
      <c r="H2176" s="25">
        <v>2</v>
      </c>
      <c r="I2176" s="33">
        <f t="shared" si="33"/>
        <v>66.5</v>
      </c>
      <c r="J2176" s="33" t="str">
        <f>VLOOKUP(C2176,Customers!$A:$H,2,0)</f>
        <v>Rattlesnake Canyon Grocery</v>
      </c>
      <c r="K2176" s="33" t="str">
        <f>VLOOKUP(C2176,Customers!$A:$H,6,0)</f>
        <v>USA</v>
      </c>
    </row>
    <row r="2177" spans="2:11" x14ac:dyDescent="0.3">
      <c r="B2177" s="25">
        <v>11077</v>
      </c>
      <c r="C2177" s="25" t="s">
        <v>126</v>
      </c>
      <c r="D2177" s="26">
        <v>43621</v>
      </c>
      <c r="E2177" s="25">
        <v>66</v>
      </c>
      <c r="F2177" s="33" t="str">
        <f>VLOOKUP(E2177,Products!$A:$I,2,0)</f>
        <v>Louisiana Hot Spiced Okra</v>
      </c>
      <c r="G2177" s="27">
        <v>17</v>
      </c>
      <c r="H2177" s="25">
        <v>1</v>
      </c>
      <c r="I2177" s="33">
        <f t="shared" si="33"/>
        <v>17</v>
      </c>
      <c r="J2177" s="33" t="str">
        <f>VLOOKUP(C2177,Customers!$A:$H,2,0)</f>
        <v>Rattlesnake Canyon Grocery</v>
      </c>
      <c r="K2177" s="33" t="str">
        <f>VLOOKUP(C2177,Customers!$A:$H,6,0)</f>
        <v>USA</v>
      </c>
    </row>
    <row r="2178" spans="2:11" x14ac:dyDescent="0.3">
      <c r="B2178" s="25">
        <v>11077</v>
      </c>
      <c r="C2178" s="25" t="s">
        <v>126</v>
      </c>
      <c r="D2178" s="26">
        <v>43621</v>
      </c>
      <c r="E2178" s="25">
        <v>73</v>
      </c>
      <c r="F2178" s="33" t="str">
        <f>VLOOKUP(E2178,Products!$A:$I,2,0)</f>
        <v>Röd Kaviar</v>
      </c>
      <c r="G2178" s="27">
        <v>15</v>
      </c>
      <c r="H2178" s="25">
        <v>2</v>
      </c>
      <c r="I2178" s="33">
        <f t="shared" si="33"/>
        <v>30</v>
      </c>
      <c r="J2178" s="33" t="str">
        <f>VLOOKUP(C2178,Customers!$A:$H,2,0)</f>
        <v>Rattlesnake Canyon Grocery</v>
      </c>
      <c r="K2178" s="33" t="str">
        <f>VLOOKUP(C2178,Customers!$A:$H,6,0)</f>
        <v>USA</v>
      </c>
    </row>
    <row r="2179" spans="2:11" x14ac:dyDescent="0.3">
      <c r="B2179" s="25">
        <v>11077</v>
      </c>
      <c r="C2179" s="25" t="s">
        <v>126</v>
      </c>
      <c r="D2179" s="26">
        <v>43621</v>
      </c>
      <c r="E2179" s="25">
        <v>75</v>
      </c>
      <c r="F2179" s="33" t="str">
        <f>VLOOKUP(E2179,Products!$A:$I,2,0)</f>
        <v>Rhönbräu Klosterbier</v>
      </c>
      <c r="G2179" s="27">
        <v>7.75</v>
      </c>
      <c r="H2179" s="25">
        <v>4</v>
      </c>
      <c r="I2179" s="33">
        <f t="shared" si="33"/>
        <v>31</v>
      </c>
      <c r="J2179" s="33" t="str">
        <f>VLOOKUP(C2179,Customers!$A:$H,2,0)</f>
        <v>Rattlesnake Canyon Grocery</v>
      </c>
      <c r="K2179" s="33" t="str">
        <f>VLOOKUP(C2179,Customers!$A:$H,6,0)</f>
        <v>USA</v>
      </c>
    </row>
    <row r="2180" spans="2:11" x14ac:dyDescent="0.3">
      <c r="B2180" s="25">
        <v>11077</v>
      </c>
      <c r="C2180" s="25" t="s">
        <v>126</v>
      </c>
      <c r="D2180" s="26">
        <v>43621</v>
      </c>
      <c r="E2180" s="25">
        <v>77</v>
      </c>
      <c r="F2180" s="33" t="str">
        <f>VLOOKUP(E2180,Products!$A:$I,2,0)</f>
        <v>Original Frankfurter grüne Soße</v>
      </c>
      <c r="G2180" s="27">
        <v>13</v>
      </c>
      <c r="H2180" s="25">
        <v>2</v>
      </c>
      <c r="I2180" s="33">
        <f t="shared" si="33"/>
        <v>26</v>
      </c>
      <c r="J2180" s="33" t="str">
        <f>VLOOKUP(C2180,Customers!$A:$H,2,0)</f>
        <v>Rattlesnake Canyon Grocery</v>
      </c>
      <c r="K2180" s="33" t="str">
        <f>VLOOKUP(C2180,Customers!$A:$H,6,0)</f>
        <v>USA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E78A-400D-4F35-AC7F-EB6485B52363}">
  <sheetPr>
    <tabColor theme="9" tint="0.39997558519241921"/>
  </sheetPr>
  <dimension ref="A1:I78"/>
  <sheetViews>
    <sheetView workbookViewId="0">
      <selection activeCell="F22" sqref="F22"/>
    </sheetView>
  </sheetViews>
  <sheetFormatPr defaultRowHeight="14.4" x14ac:dyDescent="0.3"/>
  <cols>
    <col min="1" max="1" width="9.6640625" style="25" bestFit="1" customWidth="1"/>
    <col min="2" max="2" width="31.88671875" style="25" bestFit="1" customWidth="1"/>
    <col min="3" max="3" width="10.33203125" style="25" bestFit="1" customWidth="1"/>
    <col min="4" max="4" width="10.6640625" style="25" bestFit="1" customWidth="1"/>
    <col min="5" max="5" width="19" style="25" bestFit="1" customWidth="1"/>
    <col min="6" max="6" width="8.88671875" style="25"/>
    <col min="7" max="7" width="12" style="25" bestFit="1" customWidth="1"/>
    <col min="8" max="8" width="13.44140625" style="25" bestFit="1" customWidth="1"/>
    <col min="9" max="9" width="12.88671875" style="25" bestFit="1" customWidth="1"/>
    <col min="10" max="16384" width="8.88671875" style="25"/>
  </cols>
  <sheetData>
    <row r="1" spans="1:9" x14ac:dyDescent="0.3">
      <c r="A1" s="25" t="s">
        <v>101</v>
      </c>
      <c r="B1" s="25" t="s">
        <v>202</v>
      </c>
      <c r="C1" s="25" t="s">
        <v>203</v>
      </c>
      <c r="D1" s="25" t="s">
        <v>204</v>
      </c>
      <c r="E1" s="25" t="s">
        <v>205</v>
      </c>
      <c r="F1" s="25" t="s">
        <v>103</v>
      </c>
      <c r="G1" s="25" t="s">
        <v>206</v>
      </c>
      <c r="H1" s="25" t="s">
        <v>207</v>
      </c>
      <c r="I1" s="25" t="s">
        <v>208</v>
      </c>
    </row>
    <row r="2" spans="1:9" x14ac:dyDescent="0.3">
      <c r="A2" s="25">
        <v>1</v>
      </c>
      <c r="B2" s="25" t="s">
        <v>209</v>
      </c>
      <c r="C2" s="25">
        <v>1</v>
      </c>
      <c r="D2" s="25">
        <v>1</v>
      </c>
      <c r="E2" s="25" t="s">
        <v>210</v>
      </c>
      <c r="F2" s="27">
        <v>18</v>
      </c>
      <c r="G2" s="25">
        <v>39</v>
      </c>
      <c r="H2" s="25">
        <v>0</v>
      </c>
      <c r="I2" s="25">
        <v>10</v>
      </c>
    </row>
    <row r="3" spans="1:9" x14ac:dyDescent="0.3">
      <c r="A3" s="25">
        <v>2</v>
      </c>
      <c r="B3" s="25" t="s">
        <v>211</v>
      </c>
      <c r="C3" s="25">
        <v>1</v>
      </c>
      <c r="D3" s="25">
        <v>1</v>
      </c>
      <c r="E3" s="25" t="s">
        <v>212</v>
      </c>
      <c r="F3" s="27">
        <v>19</v>
      </c>
      <c r="G3" s="25">
        <v>17</v>
      </c>
      <c r="H3" s="25">
        <v>40</v>
      </c>
      <c r="I3" s="25">
        <v>25</v>
      </c>
    </row>
    <row r="4" spans="1:9" x14ac:dyDescent="0.3">
      <c r="A4" s="25">
        <v>3</v>
      </c>
      <c r="B4" s="25" t="s">
        <v>213</v>
      </c>
      <c r="C4" s="25">
        <v>1</v>
      </c>
      <c r="D4" s="25">
        <v>2</v>
      </c>
      <c r="E4" s="25" t="s">
        <v>214</v>
      </c>
      <c r="F4" s="27">
        <v>10</v>
      </c>
      <c r="G4" s="25">
        <v>13</v>
      </c>
      <c r="H4" s="25">
        <v>70</v>
      </c>
      <c r="I4" s="25">
        <v>25</v>
      </c>
    </row>
    <row r="5" spans="1:9" x14ac:dyDescent="0.3">
      <c r="A5" s="25">
        <v>4</v>
      </c>
      <c r="B5" s="25" t="s">
        <v>215</v>
      </c>
      <c r="C5" s="25">
        <v>2</v>
      </c>
      <c r="D5" s="25">
        <v>2</v>
      </c>
      <c r="E5" s="25" t="s">
        <v>216</v>
      </c>
      <c r="F5" s="27">
        <v>22</v>
      </c>
      <c r="G5" s="25">
        <v>53</v>
      </c>
      <c r="H5" s="25">
        <v>0</v>
      </c>
      <c r="I5" s="25">
        <v>0</v>
      </c>
    </row>
    <row r="6" spans="1:9" x14ac:dyDescent="0.3">
      <c r="A6" s="25">
        <v>5</v>
      </c>
      <c r="B6" s="25" t="s">
        <v>217</v>
      </c>
      <c r="C6" s="25">
        <v>2</v>
      </c>
      <c r="D6" s="25">
        <v>2</v>
      </c>
      <c r="E6" s="25" t="s">
        <v>218</v>
      </c>
      <c r="F6" s="27">
        <v>21.35</v>
      </c>
      <c r="G6" s="25">
        <v>0</v>
      </c>
      <c r="H6" s="25">
        <v>0</v>
      </c>
      <c r="I6" s="25">
        <v>0</v>
      </c>
    </row>
    <row r="7" spans="1:9" x14ac:dyDescent="0.3">
      <c r="A7" s="25">
        <v>6</v>
      </c>
      <c r="B7" s="25" t="s">
        <v>219</v>
      </c>
      <c r="C7" s="25">
        <v>3</v>
      </c>
      <c r="D7" s="25">
        <v>2</v>
      </c>
      <c r="E7" s="25" t="s">
        <v>220</v>
      </c>
      <c r="F7" s="27">
        <v>25</v>
      </c>
      <c r="G7" s="25">
        <v>120</v>
      </c>
      <c r="H7" s="25">
        <v>0</v>
      </c>
      <c r="I7" s="25">
        <v>25</v>
      </c>
    </row>
    <row r="8" spans="1:9" x14ac:dyDescent="0.3">
      <c r="A8" s="25">
        <v>7</v>
      </c>
      <c r="B8" s="25" t="s">
        <v>221</v>
      </c>
      <c r="C8" s="25">
        <v>3</v>
      </c>
      <c r="D8" s="25">
        <v>7</v>
      </c>
      <c r="E8" s="25" t="s">
        <v>222</v>
      </c>
      <c r="F8" s="27">
        <v>30</v>
      </c>
      <c r="G8" s="25">
        <v>15</v>
      </c>
      <c r="H8" s="25">
        <v>0</v>
      </c>
      <c r="I8" s="25">
        <v>10</v>
      </c>
    </row>
    <row r="9" spans="1:9" x14ac:dyDescent="0.3">
      <c r="A9" s="25">
        <v>8</v>
      </c>
      <c r="B9" s="25" t="s">
        <v>223</v>
      </c>
      <c r="C9" s="25">
        <v>3</v>
      </c>
      <c r="D9" s="25">
        <v>2</v>
      </c>
      <c r="E9" s="25" t="s">
        <v>224</v>
      </c>
      <c r="F9" s="27">
        <v>40</v>
      </c>
      <c r="G9" s="25">
        <v>6</v>
      </c>
      <c r="H9" s="25">
        <v>0</v>
      </c>
      <c r="I9" s="25">
        <v>0</v>
      </c>
    </row>
    <row r="10" spans="1:9" x14ac:dyDescent="0.3">
      <c r="A10" s="25">
        <v>9</v>
      </c>
      <c r="B10" s="25" t="s">
        <v>225</v>
      </c>
      <c r="C10" s="25">
        <v>4</v>
      </c>
      <c r="D10" s="25">
        <v>6</v>
      </c>
      <c r="E10" s="25" t="s">
        <v>226</v>
      </c>
      <c r="F10" s="27">
        <v>97</v>
      </c>
      <c r="G10" s="25">
        <v>29</v>
      </c>
      <c r="H10" s="25">
        <v>0</v>
      </c>
      <c r="I10" s="25">
        <v>0</v>
      </c>
    </row>
    <row r="11" spans="1:9" x14ac:dyDescent="0.3">
      <c r="A11" s="25">
        <v>10</v>
      </c>
      <c r="B11" s="25" t="s">
        <v>227</v>
      </c>
      <c r="C11" s="25">
        <v>4</v>
      </c>
      <c r="D11" s="25">
        <v>8</v>
      </c>
      <c r="E11" s="25" t="s">
        <v>228</v>
      </c>
      <c r="F11" s="27">
        <v>31</v>
      </c>
      <c r="G11" s="25">
        <v>31</v>
      </c>
      <c r="H11" s="25">
        <v>0</v>
      </c>
      <c r="I11" s="25">
        <v>0</v>
      </c>
    </row>
    <row r="12" spans="1:9" x14ac:dyDescent="0.3">
      <c r="A12" s="25">
        <v>11</v>
      </c>
      <c r="B12" s="25" t="s">
        <v>229</v>
      </c>
      <c r="C12" s="25">
        <v>5</v>
      </c>
      <c r="D12" s="25">
        <v>4</v>
      </c>
      <c r="E12" s="25" t="s">
        <v>230</v>
      </c>
      <c r="F12" s="27">
        <v>21</v>
      </c>
      <c r="G12" s="25">
        <v>22</v>
      </c>
      <c r="H12" s="25">
        <v>30</v>
      </c>
      <c r="I12" s="25">
        <v>30</v>
      </c>
    </row>
    <row r="13" spans="1:9" x14ac:dyDescent="0.3">
      <c r="A13" s="25">
        <v>12</v>
      </c>
      <c r="B13" s="25" t="s">
        <v>231</v>
      </c>
      <c r="C13" s="25">
        <v>5</v>
      </c>
      <c r="D13" s="25">
        <v>4</v>
      </c>
      <c r="E13" s="25" t="s">
        <v>232</v>
      </c>
      <c r="F13" s="27">
        <v>38</v>
      </c>
      <c r="G13" s="25">
        <v>86</v>
      </c>
      <c r="H13" s="25">
        <v>0</v>
      </c>
      <c r="I13" s="25">
        <v>0</v>
      </c>
    </row>
    <row r="14" spans="1:9" x14ac:dyDescent="0.3">
      <c r="A14" s="25">
        <v>13</v>
      </c>
      <c r="B14" s="25" t="s">
        <v>233</v>
      </c>
      <c r="C14" s="25">
        <v>6</v>
      </c>
      <c r="D14" s="25">
        <v>8</v>
      </c>
      <c r="E14" s="25" t="s">
        <v>234</v>
      </c>
      <c r="F14" s="27">
        <v>6</v>
      </c>
      <c r="G14" s="25">
        <v>24</v>
      </c>
      <c r="H14" s="25">
        <v>0</v>
      </c>
      <c r="I14" s="25">
        <v>5</v>
      </c>
    </row>
    <row r="15" spans="1:9" x14ac:dyDescent="0.3">
      <c r="A15" s="25">
        <v>14</v>
      </c>
      <c r="B15" s="25" t="s">
        <v>235</v>
      </c>
      <c r="C15" s="25">
        <v>6</v>
      </c>
      <c r="D15" s="25">
        <v>7</v>
      </c>
      <c r="E15" s="25" t="s">
        <v>236</v>
      </c>
      <c r="F15" s="27">
        <v>23.25</v>
      </c>
      <c r="G15" s="25">
        <v>35</v>
      </c>
      <c r="H15" s="25">
        <v>0</v>
      </c>
      <c r="I15" s="25">
        <v>0</v>
      </c>
    </row>
    <row r="16" spans="1:9" x14ac:dyDescent="0.3">
      <c r="A16" s="25">
        <v>15</v>
      </c>
      <c r="B16" s="25" t="s">
        <v>237</v>
      </c>
      <c r="C16" s="25">
        <v>6</v>
      </c>
      <c r="D16" s="25">
        <v>2</v>
      </c>
      <c r="E16" s="25" t="s">
        <v>238</v>
      </c>
      <c r="F16" s="27">
        <v>15.5</v>
      </c>
      <c r="G16" s="25">
        <v>39</v>
      </c>
      <c r="H16" s="25">
        <v>0</v>
      </c>
      <c r="I16" s="25">
        <v>5</v>
      </c>
    </row>
    <row r="17" spans="1:9" x14ac:dyDescent="0.3">
      <c r="A17" s="25">
        <v>16</v>
      </c>
      <c r="B17" s="25" t="s">
        <v>239</v>
      </c>
      <c r="C17" s="25">
        <v>7</v>
      </c>
      <c r="D17" s="25">
        <v>3</v>
      </c>
      <c r="E17" s="25" t="s">
        <v>240</v>
      </c>
      <c r="F17" s="27">
        <v>17.45</v>
      </c>
      <c r="G17" s="25">
        <v>29</v>
      </c>
      <c r="H17" s="25">
        <v>0</v>
      </c>
      <c r="I17" s="25">
        <v>10</v>
      </c>
    </row>
    <row r="18" spans="1:9" x14ac:dyDescent="0.3">
      <c r="A18" s="25">
        <v>17</v>
      </c>
      <c r="B18" s="25" t="s">
        <v>241</v>
      </c>
      <c r="C18" s="25">
        <v>7</v>
      </c>
      <c r="D18" s="25">
        <v>6</v>
      </c>
      <c r="E18" s="25" t="s">
        <v>242</v>
      </c>
      <c r="F18" s="27">
        <v>39</v>
      </c>
      <c r="G18" s="25">
        <v>0</v>
      </c>
      <c r="H18" s="25">
        <v>0</v>
      </c>
      <c r="I18" s="25">
        <v>0</v>
      </c>
    </row>
    <row r="19" spans="1:9" x14ac:dyDescent="0.3">
      <c r="A19" s="25">
        <v>18</v>
      </c>
      <c r="B19" s="25" t="s">
        <v>243</v>
      </c>
      <c r="C19" s="25">
        <v>7</v>
      </c>
      <c r="D19" s="25">
        <v>8</v>
      </c>
      <c r="E19" s="25" t="s">
        <v>244</v>
      </c>
      <c r="F19" s="27">
        <v>62.5</v>
      </c>
      <c r="G19" s="25">
        <v>42</v>
      </c>
      <c r="H19" s="25">
        <v>0</v>
      </c>
      <c r="I19" s="25">
        <v>0</v>
      </c>
    </row>
    <row r="20" spans="1:9" x14ac:dyDescent="0.3">
      <c r="A20" s="25">
        <v>19</v>
      </c>
      <c r="B20" s="25" t="s">
        <v>245</v>
      </c>
      <c r="C20" s="25">
        <v>8</v>
      </c>
      <c r="D20" s="25">
        <v>3</v>
      </c>
      <c r="E20" s="25" t="s">
        <v>246</v>
      </c>
      <c r="F20" s="27">
        <v>9.1999999999999993</v>
      </c>
      <c r="G20" s="25">
        <v>25</v>
      </c>
      <c r="H20" s="25">
        <v>0</v>
      </c>
      <c r="I20" s="25">
        <v>5</v>
      </c>
    </row>
    <row r="21" spans="1:9" x14ac:dyDescent="0.3">
      <c r="A21" s="25">
        <v>20</v>
      </c>
      <c r="B21" s="25" t="s">
        <v>247</v>
      </c>
      <c r="C21" s="25">
        <v>8</v>
      </c>
      <c r="D21" s="25">
        <v>3</v>
      </c>
      <c r="E21" s="25" t="s">
        <v>248</v>
      </c>
      <c r="F21" s="27">
        <v>81</v>
      </c>
      <c r="G21" s="25">
        <v>40</v>
      </c>
      <c r="H21" s="25">
        <v>0</v>
      </c>
      <c r="I21" s="25">
        <v>0</v>
      </c>
    </row>
    <row r="22" spans="1:9" x14ac:dyDescent="0.3">
      <c r="A22" s="25">
        <v>21</v>
      </c>
      <c r="B22" s="25" t="s">
        <v>249</v>
      </c>
      <c r="C22" s="25">
        <v>8</v>
      </c>
      <c r="D22" s="25">
        <v>3</v>
      </c>
      <c r="E22" s="25" t="s">
        <v>250</v>
      </c>
      <c r="F22" s="27">
        <v>10</v>
      </c>
      <c r="G22" s="25">
        <v>3</v>
      </c>
      <c r="H22" s="25">
        <v>40</v>
      </c>
      <c r="I22" s="25">
        <v>5</v>
      </c>
    </row>
    <row r="23" spans="1:9" x14ac:dyDescent="0.3">
      <c r="A23" s="25">
        <v>22</v>
      </c>
      <c r="B23" s="25" t="s">
        <v>251</v>
      </c>
      <c r="C23" s="25">
        <v>9</v>
      </c>
      <c r="D23" s="25">
        <v>5</v>
      </c>
      <c r="E23" s="25" t="s">
        <v>252</v>
      </c>
      <c r="F23" s="27">
        <v>21</v>
      </c>
      <c r="G23" s="25">
        <v>104</v>
      </c>
      <c r="H23" s="25">
        <v>0</v>
      </c>
      <c r="I23" s="25">
        <v>25</v>
      </c>
    </row>
    <row r="24" spans="1:9" x14ac:dyDescent="0.3">
      <c r="A24" s="25">
        <v>23</v>
      </c>
      <c r="B24" s="25" t="s">
        <v>253</v>
      </c>
      <c r="C24" s="25">
        <v>9</v>
      </c>
      <c r="D24" s="25">
        <v>5</v>
      </c>
      <c r="E24" s="25" t="s">
        <v>254</v>
      </c>
      <c r="F24" s="27">
        <v>9</v>
      </c>
      <c r="G24" s="25">
        <v>61</v>
      </c>
      <c r="H24" s="25">
        <v>0</v>
      </c>
      <c r="I24" s="25">
        <v>25</v>
      </c>
    </row>
    <row r="25" spans="1:9" x14ac:dyDescent="0.3">
      <c r="A25" s="25">
        <v>24</v>
      </c>
      <c r="B25" s="25" t="s">
        <v>255</v>
      </c>
      <c r="C25" s="25">
        <v>10</v>
      </c>
      <c r="D25" s="25">
        <v>1</v>
      </c>
      <c r="E25" s="25" t="s">
        <v>256</v>
      </c>
      <c r="F25" s="27">
        <v>4.5</v>
      </c>
      <c r="G25" s="25">
        <v>20</v>
      </c>
      <c r="H25" s="25">
        <v>0</v>
      </c>
      <c r="I25" s="25">
        <v>0</v>
      </c>
    </row>
    <row r="26" spans="1:9" x14ac:dyDescent="0.3">
      <c r="A26" s="25">
        <v>25</v>
      </c>
      <c r="B26" s="25" t="s">
        <v>257</v>
      </c>
      <c r="C26" s="25">
        <v>11</v>
      </c>
      <c r="D26" s="25">
        <v>3</v>
      </c>
      <c r="E26" s="25" t="s">
        <v>258</v>
      </c>
      <c r="F26" s="27">
        <v>14</v>
      </c>
      <c r="G26" s="25">
        <v>76</v>
      </c>
      <c r="H26" s="25">
        <v>0</v>
      </c>
      <c r="I26" s="25">
        <v>30</v>
      </c>
    </row>
    <row r="27" spans="1:9" x14ac:dyDescent="0.3">
      <c r="A27" s="25">
        <v>26</v>
      </c>
      <c r="B27" s="25" t="s">
        <v>259</v>
      </c>
      <c r="C27" s="25">
        <v>11</v>
      </c>
      <c r="D27" s="25">
        <v>3</v>
      </c>
      <c r="E27" s="25" t="s">
        <v>260</v>
      </c>
      <c r="F27" s="27">
        <v>31.23</v>
      </c>
      <c r="G27" s="25">
        <v>15</v>
      </c>
      <c r="H27" s="25">
        <v>0</v>
      </c>
      <c r="I27" s="25">
        <v>0</v>
      </c>
    </row>
    <row r="28" spans="1:9" x14ac:dyDescent="0.3">
      <c r="A28" s="25">
        <v>27</v>
      </c>
      <c r="B28" s="25" t="s">
        <v>261</v>
      </c>
      <c r="C28" s="25">
        <v>11</v>
      </c>
      <c r="D28" s="25">
        <v>3</v>
      </c>
      <c r="E28" s="25" t="s">
        <v>262</v>
      </c>
      <c r="F28" s="27">
        <v>43.9</v>
      </c>
      <c r="G28" s="25">
        <v>49</v>
      </c>
      <c r="H28" s="25">
        <v>0</v>
      </c>
      <c r="I28" s="25">
        <v>30</v>
      </c>
    </row>
    <row r="29" spans="1:9" x14ac:dyDescent="0.3">
      <c r="A29" s="25">
        <v>28</v>
      </c>
      <c r="B29" s="25" t="s">
        <v>263</v>
      </c>
      <c r="C29" s="25">
        <v>12</v>
      </c>
      <c r="D29" s="25">
        <v>7</v>
      </c>
      <c r="E29" s="25" t="s">
        <v>264</v>
      </c>
      <c r="F29" s="27">
        <v>45.6</v>
      </c>
      <c r="G29" s="25">
        <v>26</v>
      </c>
      <c r="H29" s="25">
        <v>0</v>
      </c>
      <c r="I29" s="25">
        <v>0</v>
      </c>
    </row>
    <row r="30" spans="1:9" x14ac:dyDescent="0.3">
      <c r="A30" s="25">
        <v>29</v>
      </c>
      <c r="B30" s="25" t="s">
        <v>265</v>
      </c>
      <c r="C30" s="25">
        <v>12</v>
      </c>
      <c r="D30" s="25">
        <v>6</v>
      </c>
      <c r="E30" s="25" t="s">
        <v>266</v>
      </c>
      <c r="F30" s="27">
        <v>123.79</v>
      </c>
      <c r="G30" s="25">
        <v>0</v>
      </c>
      <c r="H30" s="25">
        <v>0</v>
      </c>
      <c r="I30" s="25">
        <v>0</v>
      </c>
    </row>
    <row r="31" spans="1:9" x14ac:dyDescent="0.3">
      <c r="A31" s="25">
        <v>30</v>
      </c>
      <c r="B31" s="25" t="s">
        <v>267</v>
      </c>
      <c r="C31" s="25">
        <v>13</v>
      </c>
      <c r="D31" s="25">
        <v>8</v>
      </c>
      <c r="E31" s="25" t="s">
        <v>268</v>
      </c>
      <c r="F31" s="27">
        <v>25.89</v>
      </c>
      <c r="G31" s="25">
        <v>10</v>
      </c>
      <c r="H31" s="25">
        <v>0</v>
      </c>
      <c r="I31" s="25">
        <v>15</v>
      </c>
    </row>
    <row r="32" spans="1:9" x14ac:dyDescent="0.3">
      <c r="A32" s="25">
        <v>31</v>
      </c>
      <c r="B32" s="25" t="s">
        <v>269</v>
      </c>
      <c r="C32" s="25">
        <v>14</v>
      </c>
      <c r="D32" s="25">
        <v>4</v>
      </c>
      <c r="E32" s="25" t="s">
        <v>270</v>
      </c>
      <c r="F32" s="27">
        <v>12.5</v>
      </c>
      <c r="G32" s="25">
        <v>0</v>
      </c>
      <c r="H32" s="25">
        <v>70</v>
      </c>
      <c r="I32" s="25">
        <v>20</v>
      </c>
    </row>
    <row r="33" spans="1:9" x14ac:dyDescent="0.3">
      <c r="A33" s="25">
        <v>32</v>
      </c>
      <c r="B33" s="25" t="s">
        <v>271</v>
      </c>
      <c r="C33" s="25">
        <v>14</v>
      </c>
      <c r="D33" s="25">
        <v>4</v>
      </c>
      <c r="E33" s="25" t="s">
        <v>272</v>
      </c>
      <c r="F33" s="27">
        <v>32</v>
      </c>
      <c r="G33" s="25">
        <v>9</v>
      </c>
      <c r="H33" s="25">
        <v>40</v>
      </c>
      <c r="I33" s="25">
        <v>25</v>
      </c>
    </row>
    <row r="34" spans="1:9" x14ac:dyDescent="0.3">
      <c r="A34" s="25">
        <v>33</v>
      </c>
      <c r="B34" s="25" t="s">
        <v>273</v>
      </c>
      <c r="C34" s="25">
        <v>15</v>
      </c>
      <c r="D34" s="25">
        <v>4</v>
      </c>
      <c r="E34" s="25" t="s">
        <v>274</v>
      </c>
      <c r="F34" s="27">
        <v>2.5</v>
      </c>
      <c r="G34" s="25">
        <v>112</v>
      </c>
      <c r="H34" s="25">
        <v>0</v>
      </c>
      <c r="I34" s="25">
        <v>20</v>
      </c>
    </row>
    <row r="35" spans="1:9" x14ac:dyDescent="0.3">
      <c r="A35" s="25">
        <v>34</v>
      </c>
      <c r="B35" s="25" t="s">
        <v>275</v>
      </c>
      <c r="C35" s="25">
        <v>16</v>
      </c>
      <c r="D35" s="25">
        <v>1</v>
      </c>
      <c r="E35" s="25" t="s">
        <v>212</v>
      </c>
      <c r="F35" s="27">
        <v>14</v>
      </c>
      <c r="G35" s="25">
        <v>111</v>
      </c>
      <c r="H35" s="25">
        <v>0</v>
      </c>
      <c r="I35" s="25">
        <v>15</v>
      </c>
    </row>
    <row r="36" spans="1:9" x14ac:dyDescent="0.3">
      <c r="A36" s="25">
        <v>35</v>
      </c>
      <c r="B36" s="25" t="s">
        <v>276</v>
      </c>
      <c r="C36" s="25">
        <v>16</v>
      </c>
      <c r="D36" s="25">
        <v>1</v>
      </c>
      <c r="E36" s="25" t="s">
        <v>212</v>
      </c>
      <c r="F36" s="27">
        <v>18</v>
      </c>
      <c r="G36" s="25">
        <v>20</v>
      </c>
      <c r="H36" s="25">
        <v>0</v>
      </c>
      <c r="I36" s="25">
        <v>15</v>
      </c>
    </row>
    <row r="37" spans="1:9" x14ac:dyDescent="0.3">
      <c r="A37" s="25">
        <v>36</v>
      </c>
      <c r="B37" s="25" t="s">
        <v>277</v>
      </c>
      <c r="C37" s="25">
        <v>17</v>
      </c>
      <c r="D37" s="25">
        <v>8</v>
      </c>
      <c r="E37" s="25" t="s">
        <v>278</v>
      </c>
      <c r="F37" s="27">
        <v>19</v>
      </c>
      <c r="G37" s="25">
        <v>112</v>
      </c>
      <c r="H37" s="25">
        <v>0</v>
      </c>
      <c r="I37" s="25">
        <v>20</v>
      </c>
    </row>
    <row r="38" spans="1:9" x14ac:dyDescent="0.3">
      <c r="A38" s="25">
        <v>37</v>
      </c>
      <c r="B38" s="25" t="s">
        <v>279</v>
      </c>
      <c r="C38" s="25">
        <v>17</v>
      </c>
      <c r="D38" s="25">
        <v>8</v>
      </c>
      <c r="E38" s="25" t="s">
        <v>280</v>
      </c>
      <c r="F38" s="27">
        <v>26</v>
      </c>
      <c r="G38" s="25">
        <v>11</v>
      </c>
      <c r="H38" s="25">
        <v>50</v>
      </c>
      <c r="I38" s="25">
        <v>25</v>
      </c>
    </row>
    <row r="39" spans="1:9" x14ac:dyDescent="0.3">
      <c r="A39" s="25">
        <v>38</v>
      </c>
      <c r="B39" s="25" t="s">
        <v>281</v>
      </c>
      <c r="C39" s="25">
        <v>18</v>
      </c>
      <c r="D39" s="25">
        <v>1</v>
      </c>
      <c r="E39" s="25" t="s">
        <v>282</v>
      </c>
      <c r="F39" s="27">
        <v>263.5</v>
      </c>
      <c r="G39" s="25">
        <v>17</v>
      </c>
      <c r="H39" s="25">
        <v>0</v>
      </c>
      <c r="I39" s="25">
        <v>15</v>
      </c>
    </row>
    <row r="40" spans="1:9" x14ac:dyDescent="0.3">
      <c r="A40" s="25">
        <v>39</v>
      </c>
      <c r="B40" s="25" t="s">
        <v>283</v>
      </c>
      <c r="C40" s="25">
        <v>18</v>
      </c>
      <c r="D40" s="25">
        <v>1</v>
      </c>
      <c r="E40" s="25" t="s">
        <v>284</v>
      </c>
      <c r="F40" s="27">
        <v>18</v>
      </c>
      <c r="G40" s="25">
        <v>69</v>
      </c>
      <c r="H40" s="25">
        <v>0</v>
      </c>
      <c r="I40" s="25">
        <v>5</v>
      </c>
    </row>
    <row r="41" spans="1:9" x14ac:dyDescent="0.3">
      <c r="A41" s="25">
        <v>40</v>
      </c>
      <c r="B41" s="25" t="s">
        <v>285</v>
      </c>
      <c r="C41" s="25">
        <v>19</v>
      </c>
      <c r="D41" s="25">
        <v>8</v>
      </c>
      <c r="E41" s="25" t="s">
        <v>286</v>
      </c>
      <c r="F41" s="27">
        <v>18.399999999999999</v>
      </c>
      <c r="G41" s="25">
        <v>123</v>
      </c>
      <c r="H41" s="25">
        <v>0</v>
      </c>
      <c r="I41" s="25">
        <v>30</v>
      </c>
    </row>
    <row r="42" spans="1:9" x14ac:dyDescent="0.3">
      <c r="A42" s="25">
        <v>41</v>
      </c>
      <c r="B42" s="25" t="s">
        <v>287</v>
      </c>
      <c r="C42" s="25">
        <v>19</v>
      </c>
      <c r="D42" s="25">
        <v>8</v>
      </c>
      <c r="E42" s="25" t="s">
        <v>288</v>
      </c>
      <c r="F42" s="27">
        <v>9.65</v>
      </c>
      <c r="G42" s="25">
        <v>85</v>
      </c>
      <c r="H42" s="25">
        <v>0</v>
      </c>
      <c r="I42" s="25">
        <v>10</v>
      </c>
    </row>
    <row r="43" spans="1:9" x14ac:dyDescent="0.3">
      <c r="A43" s="25">
        <v>42</v>
      </c>
      <c r="B43" s="25" t="s">
        <v>289</v>
      </c>
      <c r="C43" s="25">
        <v>20</v>
      </c>
      <c r="D43" s="25">
        <v>5</v>
      </c>
      <c r="E43" s="25" t="s">
        <v>290</v>
      </c>
      <c r="F43" s="27">
        <v>14</v>
      </c>
      <c r="G43" s="25">
        <v>26</v>
      </c>
      <c r="H43" s="25">
        <v>0</v>
      </c>
      <c r="I43" s="25">
        <v>0</v>
      </c>
    </row>
    <row r="44" spans="1:9" x14ac:dyDescent="0.3">
      <c r="A44" s="25">
        <v>43</v>
      </c>
      <c r="B44" s="25" t="s">
        <v>291</v>
      </c>
      <c r="C44" s="25">
        <v>20</v>
      </c>
      <c r="D44" s="25">
        <v>1</v>
      </c>
      <c r="E44" s="25" t="s">
        <v>292</v>
      </c>
      <c r="F44" s="27">
        <v>46</v>
      </c>
      <c r="G44" s="25">
        <v>17</v>
      </c>
      <c r="H44" s="25">
        <v>10</v>
      </c>
      <c r="I44" s="25">
        <v>25</v>
      </c>
    </row>
    <row r="45" spans="1:9" x14ac:dyDescent="0.3">
      <c r="A45" s="25">
        <v>44</v>
      </c>
      <c r="B45" s="25" t="s">
        <v>293</v>
      </c>
      <c r="C45" s="25">
        <v>20</v>
      </c>
      <c r="D45" s="25">
        <v>2</v>
      </c>
      <c r="E45" s="25" t="s">
        <v>294</v>
      </c>
      <c r="F45" s="27">
        <v>19.45</v>
      </c>
      <c r="G45" s="25">
        <v>27</v>
      </c>
      <c r="H45" s="25">
        <v>0</v>
      </c>
      <c r="I45" s="25">
        <v>15</v>
      </c>
    </row>
    <row r="46" spans="1:9" x14ac:dyDescent="0.3">
      <c r="A46" s="25">
        <v>45</v>
      </c>
      <c r="B46" s="25" t="s">
        <v>295</v>
      </c>
      <c r="C46" s="25">
        <v>21</v>
      </c>
      <c r="D46" s="25">
        <v>8</v>
      </c>
      <c r="E46" s="25" t="s">
        <v>296</v>
      </c>
      <c r="F46" s="27">
        <v>9.5</v>
      </c>
      <c r="G46" s="25">
        <v>5</v>
      </c>
      <c r="H46" s="25">
        <v>70</v>
      </c>
      <c r="I46" s="25">
        <v>15</v>
      </c>
    </row>
    <row r="47" spans="1:9" x14ac:dyDescent="0.3">
      <c r="A47" s="25">
        <v>46</v>
      </c>
      <c r="B47" s="25" t="s">
        <v>297</v>
      </c>
      <c r="C47" s="25">
        <v>21</v>
      </c>
      <c r="D47" s="25">
        <v>8</v>
      </c>
      <c r="E47" s="25" t="s">
        <v>298</v>
      </c>
      <c r="F47" s="27">
        <v>12</v>
      </c>
      <c r="G47" s="25">
        <v>95</v>
      </c>
      <c r="H47" s="25">
        <v>0</v>
      </c>
      <c r="I47" s="25">
        <v>0</v>
      </c>
    </row>
    <row r="48" spans="1:9" x14ac:dyDescent="0.3">
      <c r="A48" s="25">
        <v>47</v>
      </c>
      <c r="B48" s="25" t="s">
        <v>299</v>
      </c>
      <c r="C48" s="25">
        <v>22</v>
      </c>
      <c r="D48" s="25">
        <v>3</v>
      </c>
      <c r="E48" s="25" t="s">
        <v>300</v>
      </c>
      <c r="F48" s="27">
        <v>9.5</v>
      </c>
      <c r="G48" s="25">
        <v>36</v>
      </c>
      <c r="H48" s="25">
        <v>0</v>
      </c>
      <c r="I48" s="25">
        <v>0</v>
      </c>
    </row>
    <row r="49" spans="1:9" x14ac:dyDescent="0.3">
      <c r="A49" s="25">
        <v>48</v>
      </c>
      <c r="B49" s="25" t="s">
        <v>301</v>
      </c>
      <c r="C49" s="25">
        <v>22</v>
      </c>
      <c r="D49" s="25">
        <v>3</v>
      </c>
      <c r="E49" s="25" t="s">
        <v>302</v>
      </c>
      <c r="F49" s="27">
        <v>12.75</v>
      </c>
      <c r="G49" s="25">
        <v>15</v>
      </c>
      <c r="H49" s="25">
        <v>70</v>
      </c>
      <c r="I49" s="25">
        <v>25</v>
      </c>
    </row>
    <row r="50" spans="1:9" x14ac:dyDescent="0.3">
      <c r="A50" s="25">
        <v>49</v>
      </c>
      <c r="B50" s="25" t="s">
        <v>303</v>
      </c>
      <c r="C50" s="25">
        <v>23</v>
      </c>
      <c r="D50" s="25">
        <v>3</v>
      </c>
      <c r="E50" s="25" t="s">
        <v>304</v>
      </c>
      <c r="F50" s="27">
        <v>20</v>
      </c>
      <c r="G50" s="25">
        <v>10</v>
      </c>
      <c r="H50" s="25">
        <v>60</v>
      </c>
      <c r="I50" s="25">
        <v>15</v>
      </c>
    </row>
    <row r="51" spans="1:9" x14ac:dyDescent="0.3">
      <c r="A51" s="25">
        <v>50</v>
      </c>
      <c r="B51" s="25" t="s">
        <v>305</v>
      </c>
      <c r="C51" s="25">
        <v>23</v>
      </c>
      <c r="D51" s="25">
        <v>3</v>
      </c>
      <c r="E51" s="25" t="s">
        <v>306</v>
      </c>
      <c r="F51" s="27">
        <v>16.25</v>
      </c>
      <c r="G51" s="25">
        <v>65</v>
      </c>
      <c r="H51" s="25">
        <v>0</v>
      </c>
      <c r="I51" s="25">
        <v>30</v>
      </c>
    </row>
    <row r="52" spans="1:9" x14ac:dyDescent="0.3">
      <c r="A52" s="25">
        <v>51</v>
      </c>
      <c r="B52" s="25" t="s">
        <v>307</v>
      </c>
      <c r="C52" s="25">
        <v>24</v>
      </c>
      <c r="D52" s="25">
        <v>7</v>
      </c>
      <c r="E52" s="25" t="s">
        <v>308</v>
      </c>
      <c r="F52" s="27">
        <v>53</v>
      </c>
      <c r="G52" s="25">
        <v>20</v>
      </c>
      <c r="H52" s="25">
        <v>0</v>
      </c>
      <c r="I52" s="25">
        <v>10</v>
      </c>
    </row>
    <row r="53" spans="1:9" x14ac:dyDescent="0.3">
      <c r="A53" s="25">
        <v>52</v>
      </c>
      <c r="B53" s="25" t="s">
        <v>309</v>
      </c>
      <c r="C53" s="25">
        <v>24</v>
      </c>
      <c r="D53" s="25">
        <v>5</v>
      </c>
      <c r="E53" s="25" t="s">
        <v>310</v>
      </c>
      <c r="F53" s="27">
        <v>7</v>
      </c>
      <c r="G53" s="25">
        <v>38</v>
      </c>
      <c r="H53" s="25">
        <v>0</v>
      </c>
      <c r="I53" s="25">
        <v>25</v>
      </c>
    </row>
    <row r="54" spans="1:9" x14ac:dyDescent="0.3">
      <c r="A54" s="25">
        <v>53</v>
      </c>
      <c r="B54" s="25" t="s">
        <v>311</v>
      </c>
      <c r="C54" s="25">
        <v>24</v>
      </c>
      <c r="D54" s="25">
        <v>6</v>
      </c>
      <c r="E54" s="25" t="s">
        <v>312</v>
      </c>
      <c r="F54" s="27">
        <v>32.799999999999997</v>
      </c>
      <c r="G54" s="25">
        <v>0</v>
      </c>
      <c r="H54" s="25">
        <v>0</v>
      </c>
      <c r="I54" s="25">
        <v>0</v>
      </c>
    </row>
    <row r="55" spans="1:9" x14ac:dyDescent="0.3">
      <c r="A55" s="25">
        <v>54</v>
      </c>
      <c r="B55" s="25" t="s">
        <v>313</v>
      </c>
      <c r="C55" s="25">
        <v>25</v>
      </c>
      <c r="D55" s="25">
        <v>6</v>
      </c>
      <c r="E55" s="25" t="s">
        <v>314</v>
      </c>
      <c r="F55" s="27">
        <v>7.45</v>
      </c>
      <c r="G55" s="25">
        <v>21</v>
      </c>
      <c r="H55" s="25">
        <v>0</v>
      </c>
      <c r="I55" s="25">
        <v>10</v>
      </c>
    </row>
    <row r="56" spans="1:9" x14ac:dyDescent="0.3">
      <c r="A56" s="25">
        <v>55</v>
      </c>
      <c r="B56" s="25" t="s">
        <v>315</v>
      </c>
      <c r="C56" s="25">
        <v>25</v>
      </c>
      <c r="D56" s="25">
        <v>6</v>
      </c>
      <c r="E56" s="25" t="s">
        <v>316</v>
      </c>
      <c r="F56" s="27">
        <v>24</v>
      </c>
      <c r="G56" s="25">
        <v>115</v>
      </c>
      <c r="H56" s="25">
        <v>0</v>
      </c>
      <c r="I56" s="25">
        <v>20</v>
      </c>
    </row>
    <row r="57" spans="1:9" x14ac:dyDescent="0.3">
      <c r="A57" s="25">
        <v>56</v>
      </c>
      <c r="B57" s="25" t="s">
        <v>317</v>
      </c>
      <c r="C57" s="25">
        <v>26</v>
      </c>
      <c r="D57" s="25">
        <v>5</v>
      </c>
      <c r="E57" s="25" t="s">
        <v>318</v>
      </c>
      <c r="F57" s="27">
        <v>38</v>
      </c>
      <c r="G57" s="25">
        <v>21</v>
      </c>
      <c r="H57" s="25">
        <v>10</v>
      </c>
      <c r="I57" s="25">
        <v>30</v>
      </c>
    </row>
    <row r="58" spans="1:9" x14ac:dyDescent="0.3">
      <c r="A58" s="25">
        <v>57</v>
      </c>
      <c r="B58" s="25" t="s">
        <v>319</v>
      </c>
      <c r="C58" s="25">
        <v>26</v>
      </c>
      <c r="D58" s="25">
        <v>5</v>
      </c>
      <c r="E58" s="25" t="s">
        <v>318</v>
      </c>
      <c r="F58" s="27">
        <v>19.5</v>
      </c>
      <c r="G58" s="25">
        <v>36</v>
      </c>
      <c r="H58" s="25">
        <v>0</v>
      </c>
      <c r="I58" s="25">
        <v>20</v>
      </c>
    </row>
    <row r="59" spans="1:9" x14ac:dyDescent="0.3">
      <c r="A59" s="25">
        <v>58</v>
      </c>
      <c r="B59" s="25" t="s">
        <v>320</v>
      </c>
      <c r="C59" s="25">
        <v>27</v>
      </c>
      <c r="D59" s="25">
        <v>8</v>
      </c>
      <c r="E59" s="25" t="s">
        <v>321</v>
      </c>
      <c r="F59" s="27">
        <v>13.25</v>
      </c>
      <c r="G59" s="25">
        <v>62</v>
      </c>
      <c r="H59" s="25">
        <v>0</v>
      </c>
      <c r="I59" s="25">
        <v>20</v>
      </c>
    </row>
    <row r="60" spans="1:9" x14ac:dyDescent="0.3">
      <c r="A60" s="25">
        <v>59</v>
      </c>
      <c r="B60" s="25" t="s">
        <v>322</v>
      </c>
      <c r="C60" s="25">
        <v>28</v>
      </c>
      <c r="D60" s="25">
        <v>4</v>
      </c>
      <c r="E60" s="25" t="s">
        <v>323</v>
      </c>
      <c r="F60" s="27">
        <v>55</v>
      </c>
      <c r="G60" s="25">
        <v>79</v>
      </c>
      <c r="H60" s="25">
        <v>0</v>
      </c>
      <c r="I60" s="25">
        <v>0</v>
      </c>
    </row>
    <row r="61" spans="1:9" x14ac:dyDescent="0.3">
      <c r="A61" s="25">
        <v>60</v>
      </c>
      <c r="B61" s="25" t="s">
        <v>324</v>
      </c>
      <c r="C61" s="25">
        <v>28</v>
      </c>
      <c r="D61" s="25">
        <v>4</v>
      </c>
      <c r="E61" s="25" t="s">
        <v>325</v>
      </c>
      <c r="F61" s="27">
        <v>34</v>
      </c>
      <c r="G61" s="25">
        <v>19</v>
      </c>
      <c r="H61" s="25">
        <v>0</v>
      </c>
      <c r="I61" s="25">
        <v>0</v>
      </c>
    </row>
    <row r="62" spans="1:9" x14ac:dyDescent="0.3">
      <c r="A62" s="25">
        <v>61</v>
      </c>
      <c r="B62" s="25" t="s">
        <v>326</v>
      </c>
      <c r="C62" s="25">
        <v>29</v>
      </c>
      <c r="D62" s="25">
        <v>2</v>
      </c>
      <c r="E62" s="25" t="s">
        <v>327</v>
      </c>
      <c r="F62" s="27">
        <v>28.5</v>
      </c>
      <c r="G62" s="25">
        <v>113</v>
      </c>
      <c r="H62" s="25">
        <v>0</v>
      </c>
      <c r="I62" s="25">
        <v>25</v>
      </c>
    </row>
    <row r="63" spans="1:9" x14ac:dyDescent="0.3">
      <c r="A63" s="25">
        <v>62</v>
      </c>
      <c r="B63" s="25" t="s">
        <v>328</v>
      </c>
      <c r="C63" s="25">
        <v>29</v>
      </c>
      <c r="D63" s="25">
        <v>3</v>
      </c>
      <c r="E63" s="25" t="s">
        <v>329</v>
      </c>
      <c r="F63" s="27">
        <v>49.3</v>
      </c>
      <c r="G63" s="25">
        <v>17</v>
      </c>
      <c r="H63" s="25">
        <v>0</v>
      </c>
      <c r="I63" s="25">
        <v>0</v>
      </c>
    </row>
    <row r="64" spans="1:9" x14ac:dyDescent="0.3">
      <c r="A64" s="25">
        <v>63</v>
      </c>
      <c r="B64" s="25" t="s">
        <v>330</v>
      </c>
      <c r="C64" s="25">
        <v>7</v>
      </c>
      <c r="D64" s="25">
        <v>2</v>
      </c>
      <c r="E64" s="25" t="s">
        <v>331</v>
      </c>
      <c r="F64" s="27">
        <v>43.9</v>
      </c>
      <c r="G64" s="25">
        <v>24</v>
      </c>
      <c r="H64" s="25">
        <v>0</v>
      </c>
      <c r="I64" s="25">
        <v>5</v>
      </c>
    </row>
    <row r="65" spans="1:9" x14ac:dyDescent="0.3">
      <c r="A65" s="25">
        <v>64</v>
      </c>
      <c r="B65" s="25" t="s">
        <v>332</v>
      </c>
      <c r="C65" s="25">
        <v>12</v>
      </c>
      <c r="D65" s="25">
        <v>5</v>
      </c>
      <c r="E65" s="25" t="s">
        <v>333</v>
      </c>
      <c r="F65" s="27">
        <v>33.25</v>
      </c>
      <c r="G65" s="25">
        <v>22</v>
      </c>
      <c r="H65" s="25">
        <v>80</v>
      </c>
      <c r="I65" s="25">
        <v>30</v>
      </c>
    </row>
    <row r="66" spans="1:9" x14ac:dyDescent="0.3">
      <c r="A66" s="25">
        <v>65</v>
      </c>
      <c r="B66" s="25" t="s">
        <v>334</v>
      </c>
      <c r="C66" s="25">
        <v>2</v>
      </c>
      <c r="D66" s="25">
        <v>2</v>
      </c>
      <c r="E66" s="25" t="s">
        <v>335</v>
      </c>
      <c r="F66" s="27">
        <v>21.05</v>
      </c>
      <c r="G66" s="25">
        <v>76</v>
      </c>
      <c r="H66" s="25">
        <v>0</v>
      </c>
      <c r="I66" s="25">
        <v>0</v>
      </c>
    </row>
    <row r="67" spans="1:9" x14ac:dyDescent="0.3">
      <c r="A67" s="25">
        <v>66</v>
      </c>
      <c r="B67" s="25" t="s">
        <v>336</v>
      </c>
      <c r="C67" s="25">
        <v>2</v>
      </c>
      <c r="D67" s="25">
        <v>2</v>
      </c>
      <c r="E67" s="25" t="s">
        <v>337</v>
      </c>
      <c r="F67" s="27">
        <v>17</v>
      </c>
      <c r="G67" s="25">
        <v>4</v>
      </c>
      <c r="H67" s="25">
        <v>100</v>
      </c>
      <c r="I67" s="25">
        <v>20</v>
      </c>
    </row>
    <row r="68" spans="1:9" x14ac:dyDescent="0.3">
      <c r="A68" s="25">
        <v>67</v>
      </c>
      <c r="B68" s="25" t="s">
        <v>338</v>
      </c>
      <c r="C68" s="25">
        <v>16</v>
      </c>
      <c r="D68" s="25">
        <v>1</v>
      </c>
      <c r="E68" s="25" t="s">
        <v>212</v>
      </c>
      <c r="F68" s="27">
        <v>14</v>
      </c>
      <c r="G68" s="25">
        <v>52</v>
      </c>
      <c r="H68" s="25">
        <v>0</v>
      </c>
      <c r="I68" s="25">
        <v>10</v>
      </c>
    </row>
    <row r="69" spans="1:9" x14ac:dyDescent="0.3">
      <c r="A69" s="25">
        <v>68</v>
      </c>
      <c r="B69" s="25" t="s">
        <v>339</v>
      </c>
      <c r="C69" s="25">
        <v>8</v>
      </c>
      <c r="D69" s="25">
        <v>3</v>
      </c>
      <c r="E69" s="25" t="s">
        <v>340</v>
      </c>
      <c r="F69" s="27">
        <v>12.5</v>
      </c>
      <c r="G69" s="25">
        <v>6</v>
      </c>
      <c r="H69" s="25">
        <v>10</v>
      </c>
      <c r="I69" s="25">
        <v>15</v>
      </c>
    </row>
    <row r="70" spans="1:9" x14ac:dyDescent="0.3">
      <c r="A70" s="25">
        <v>69</v>
      </c>
      <c r="B70" s="25" t="s">
        <v>341</v>
      </c>
      <c r="C70" s="25">
        <v>15</v>
      </c>
      <c r="D70" s="25">
        <v>4</v>
      </c>
      <c r="E70" s="25" t="s">
        <v>342</v>
      </c>
      <c r="F70" s="27">
        <v>36</v>
      </c>
      <c r="G70" s="25">
        <v>26</v>
      </c>
      <c r="H70" s="25">
        <v>0</v>
      </c>
      <c r="I70" s="25">
        <v>15</v>
      </c>
    </row>
    <row r="71" spans="1:9" x14ac:dyDescent="0.3">
      <c r="A71" s="25">
        <v>70</v>
      </c>
      <c r="B71" s="25" t="s">
        <v>343</v>
      </c>
      <c r="C71" s="25">
        <v>7</v>
      </c>
      <c r="D71" s="25">
        <v>1</v>
      </c>
      <c r="E71" s="25" t="s">
        <v>344</v>
      </c>
      <c r="F71" s="27">
        <v>15</v>
      </c>
      <c r="G71" s="25">
        <v>15</v>
      </c>
      <c r="H71" s="25">
        <v>10</v>
      </c>
      <c r="I71" s="25">
        <v>30</v>
      </c>
    </row>
    <row r="72" spans="1:9" x14ac:dyDescent="0.3">
      <c r="A72" s="25">
        <v>71</v>
      </c>
      <c r="B72" s="25" t="s">
        <v>345</v>
      </c>
      <c r="C72" s="25">
        <v>15</v>
      </c>
      <c r="D72" s="25">
        <v>4</v>
      </c>
      <c r="E72" s="25" t="s">
        <v>232</v>
      </c>
      <c r="F72" s="27">
        <v>21.5</v>
      </c>
      <c r="G72" s="25">
        <v>26</v>
      </c>
      <c r="H72" s="25">
        <v>0</v>
      </c>
      <c r="I72" s="25">
        <v>0</v>
      </c>
    </row>
    <row r="73" spans="1:9" x14ac:dyDescent="0.3">
      <c r="A73" s="25">
        <v>72</v>
      </c>
      <c r="B73" s="25" t="s">
        <v>346</v>
      </c>
      <c r="C73" s="25">
        <v>14</v>
      </c>
      <c r="D73" s="25">
        <v>4</v>
      </c>
      <c r="E73" s="25" t="s">
        <v>272</v>
      </c>
      <c r="F73" s="27">
        <v>34.799999999999997</v>
      </c>
      <c r="G73" s="25">
        <v>14</v>
      </c>
      <c r="H73" s="25">
        <v>0</v>
      </c>
      <c r="I73" s="25">
        <v>0</v>
      </c>
    </row>
    <row r="74" spans="1:9" x14ac:dyDescent="0.3">
      <c r="A74" s="25">
        <v>73</v>
      </c>
      <c r="B74" s="25" t="s">
        <v>347</v>
      </c>
      <c r="C74" s="25">
        <v>17</v>
      </c>
      <c r="D74" s="25">
        <v>8</v>
      </c>
      <c r="E74" s="25" t="s">
        <v>348</v>
      </c>
      <c r="F74" s="27">
        <v>15</v>
      </c>
      <c r="G74" s="25">
        <v>101</v>
      </c>
      <c r="H74" s="25">
        <v>0</v>
      </c>
      <c r="I74" s="25">
        <v>5</v>
      </c>
    </row>
    <row r="75" spans="1:9" x14ac:dyDescent="0.3">
      <c r="A75" s="25">
        <v>74</v>
      </c>
      <c r="B75" s="25" t="s">
        <v>349</v>
      </c>
      <c r="C75" s="25">
        <v>4</v>
      </c>
      <c r="D75" s="25">
        <v>7</v>
      </c>
      <c r="E75" s="25" t="s">
        <v>323</v>
      </c>
      <c r="F75" s="27">
        <v>10</v>
      </c>
      <c r="G75" s="25">
        <v>4</v>
      </c>
      <c r="H75" s="25">
        <v>20</v>
      </c>
      <c r="I75" s="25">
        <v>5</v>
      </c>
    </row>
    <row r="76" spans="1:9" x14ac:dyDescent="0.3">
      <c r="A76" s="25">
        <v>75</v>
      </c>
      <c r="B76" s="25" t="s">
        <v>350</v>
      </c>
      <c r="C76" s="25">
        <v>12</v>
      </c>
      <c r="D76" s="25">
        <v>1</v>
      </c>
      <c r="E76" s="25" t="s">
        <v>351</v>
      </c>
      <c r="F76" s="27">
        <v>7.75</v>
      </c>
      <c r="G76" s="25">
        <v>125</v>
      </c>
      <c r="H76" s="25">
        <v>0</v>
      </c>
      <c r="I76" s="25">
        <v>25</v>
      </c>
    </row>
    <row r="77" spans="1:9" x14ac:dyDescent="0.3">
      <c r="A77" s="25">
        <v>76</v>
      </c>
      <c r="B77" s="25" t="s">
        <v>352</v>
      </c>
      <c r="C77" s="25">
        <v>23</v>
      </c>
      <c r="D77" s="25">
        <v>1</v>
      </c>
      <c r="E77" s="25" t="s">
        <v>353</v>
      </c>
      <c r="F77" s="27">
        <v>18</v>
      </c>
      <c r="G77" s="25">
        <v>57</v>
      </c>
      <c r="H77" s="25">
        <v>0</v>
      </c>
      <c r="I77" s="25">
        <v>20</v>
      </c>
    </row>
    <row r="78" spans="1:9" x14ac:dyDescent="0.3">
      <c r="A78" s="25">
        <v>77</v>
      </c>
      <c r="B78" s="25" t="s">
        <v>354</v>
      </c>
      <c r="C78" s="25">
        <v>12</v>
      </c>
      <c r="D78" s="25">
        <v>2</v>
      </c>
      <c r="E78" s="25" t="s">
        <v>355</v>
      </c>
      <c r="F78" s="27">
        <v>13</v>
      </c>
      <c r="G78" s="25">
        <v>32</v>
      </c>
      <c r="H78" s="25">
        <v>0</v>
      </c>
      <c r="I78" s="25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A654-A9B4-4E4A-82A4-641445705355}">
  <sheetPr>
    <tabColor theme="9" tint="0.39997558519241921"/>
  </sheetPr>
  <dimension ref="A1:H92"/>
  <sheetViews>
    <sheetView workbookViewId="0">
      <selection activeCell="B15" sqref="B15"/>
    </sheetView>
  </sheetViews>
  <sheetFormatPr defaultRowHeight="14.4" x14ac:dyDescent="0.3"/>
  <cols>
    <col min="1" max="1" width="8.88671875" style="25"/>
    <col min="2" max="2" width="33.109375" style="25" bestFit="1" customWidth="1"/>
    <col min="3" max="3" width="41.6640625" style="25" bestFit="1" customWidth="1"/>
    <col min="4" max="4" width="13.88671875" style="25" bestFit="1" customWidth="1"/>
    <col min="5" max="5" width="11" style="25" bestFit="1" customWidth="1"/>
    <col min="6" max="6" width="11.44140625" style="25" bestFit="1" customWidth="1"/>
    <col min="7" max="8" width="15.33203125" style="25" bestFit="1" customWidth="1"/>
    <col min="9" max="16384" width="8.88671875" style="25"/>
  </cols>
  <sheetData>
    <row r="1" spans="1:8" x14ac:dyDescent="0.3">
      <c r="A1" s="25" t="s">
        <v>356</v>
      </c>
      <c r="B1" s="25" t="s">
        <v>106</v>
      </c>
      <c r="C1" s="25" t="s">
        <v>107</v>
      </c>
      <c r="D1" s="25" t="s">
        <v>108</v>
      </c>
      <c r="E1" s="25" t="s">
        <v>109</v>
      </c>
      <c r="F1" s="25" t="s">
        <v>110</v>
      </c>
      <c r="G1" s="25" t="s">
        <v>111</v>
      </c>
      <c r="H1" s="25" t="s">
        <v>112</v>
      </c>
    </row>
    <row r="2" spans="1:8" x14ac:dyDescent="0.3">
      <c r="A2" s="25" t="s">
        <v>198</v>
      </c>
      <c r="B2" s="25" t="s">
        <v>357</v>
      </c>
      <c r="C2" s="25" t="s">
        <v>358</v>
      </c>
      <c r="D2" s="25" t="s">
        <v>359</v>
      </c>
      <c r="E2" s="25" t="s">
        <v>360</v>
      </c>
      <c r="F2" s="25" t="s">
        <v>361</v>
      </c>
      <c r="G2" s="25" t="s">
        <v>362</v>
      </c>
      <c r="H2" s="25" t="s">
        <v>363</v>
      </c>
    </row>
    <row r="3" spans="1:8" x14ac:dyDescent="0.3">
      <c r="A3" s="25" t="s">
        <v>152</v>
      </c>
      <c r="B3" s="25" t="s">
        <v>364</v>
      </c>
      <c r="C3" s="25" t="s">
        <v>365</v>
      </c>
      <c r="D3" s="25" t="s">
        <v>366</v>
      </c>
      <c r="E3" s="25" t="s">
        <v>367</v>
      </c>
      <c r="F3" s="25" t="s">
        <v>368</v>
      </c>
      <c r="G3" s="25" t="s">
        <v>369</v>
      </c>
      <c r="H3" s="25" t="s">
        <v>370</v>
      </c>
    </row>
    <row r="4" spans="1:8" x14ac:dyDescent="0.3">
      <c r="A4" s="25" t="s">
        <v>172</v>
      </c>
      <c r="B4" s="25" t="s">
        <v>371</v>
      </c>
      <c r="C4" s="25" t="s">
        <v>372</v>
      </c>
      <c r="D4" s="25" t="s">
        <v>366</v>
      </c>
      <c r="E4" s="25" t="s">
        <v>373</v>
      </c>
      <c r="F4" s="25" t="s">
        <v>368</v>
      </c>
      <c r="G4" s="25" t="s">
        <v>374</v>
      </c>
    </row>
    <row r="5" spans="1:8" x14ac:dyDescent="0.3">
      <c r="A5" s="25" t="s">
        <v>168</v>
      </c>
      <c r="B5" s="25" t="s">
        <v>375</v>
      </c>
      <c r="C5" s="25" t="s">
        <v>376</v>
      </c>
      <c r="D5" s="25" t="s">
        <v>377</v>
      </c>
      <c r="E5" s="25" t="s">
        <v>378</v>
      </c>
      <c r="F5" s="25" t="s">
        <v>379</v>
      </c>
      <c r="G5" s="25" t="s">
        <v>380</v>
      </c>
      <c r="H5" s="25" t="s">
        <v>381</v>
      </c>
    </row>
    <row r="6" spans="1:8" x14ac:dyDescent="0.3">
      <c r="A6" s="25" t="s">
        <v>138</v>
      </c>
      <c r="B6" s="25" t="s">
        <v>382</v>
      </c>
      <c r="C6" s="25" t="s">
        <v>383</v>
      </c>
      <c r="D6" s="25" t="s">
        <v>384</v>
      </c>
      <c r="E6" s="25" t="s">
        <v>385</v>
      </c>
      <c r="F6" s="25" t="s">
        <v>386</v>
      </c>
      <c r="G6" s="25" t="s">
        <v>387</v>
      </c>
      <c r="H6" s="25" t="s">
        <v>388</v>
      </c>
    </row>
    <row r="7" spans="1:8" x14ac:dyDescent="0.3">
      <c r="A7" s="25" t="s">
        <v>189</v>
      </c>
      <c r="B7" s="25" t="s">
        <v>389</v>
      </c>
      <c r="C7" s="25" t="s">
        <v>390</v>
      </c>
      <c r="D7" s="25" t="s">
        <v>391</v>
      </c>
      <c r="E7" s="25" t="s">
        <v>392</v>
      </c>
      <c r="F7" s="25" t="s">
        <v>361</v>
      </c>
      <c r="G7" s="25" t="s">
        <v>393</v>
      </c>
      <c r="H7" s="25" t="s">
        <v>394</v>
      </c>
    </row>
    <row r="8" spans="1:8" x14ac:dyDescent="0.3">
      <c r="A8" s="25" t="s">
        <v>128</v>
      </c>
      <c r="B8" s="25" t="s">
        <v>395</v>
      </c>
      <c r="C8" s="25" t="s">
        <v>396</v>
      </c>
      <c r="D8" s="25" t="s">
        <v>397</v>
      </c>
      <c r="E8" s="25" t="s">
        <v>398</v>
      </c>
      <c r="F8" s="25" t="s">
        <v>399</v>
      </c>
      <c r="G8" s="25" t="s">
        <v>400</v>
      </c>
      <c r="H8" s="25" t="s">
        <v>401</v>
      </c>
    </row>
    <row r="9" spans="1:8" x14ac:dyDescent="0.3">
      <c r="A9" s="25" t="s">
        <v>159</v>
      </c>
      <c r="B9" s="25" t="s">
        <v>402</v>
      </c>
      <c r="C9" s="25" t="s">
        <v>403</v>
      </c>
      <c r="D9" s="25" t="s">
        <v>404</v>
      </c>
      <c r="E9" s="25" t="s">
        <v>405</v>
      </c>
      <c r="F9" s="25" t="s">
        <v>406</v>
      </c>
      <c r="G9" s="25" t="s">
        <v>407</v>
      </c>
      <c r="H9" s="25" t="s">
        <v>408</v>
      </c>
    </row>
    <row r="10" spans="1:8" x14ac:dyDescent="0.3">
      <c r="A10" s="25" t="s">
        <v>161</v>
      </c>
      <c r="B10" s="25" t="s">
        <v>409</v>
      </c>
      <c r="C10" s="25" t="s">
        <v>410</v>
      </c>
      <c r="D10" s="25" t="s">
        <v>411</v>
      </c>
      <c r="E10" s="25" t="s">
        <v>412</v>
      </c>
      <c r="F10" s="25" t="s">
        <v>399</v>
      </c>
      <c r="G10" s="25" t="s">
        <v>413</v>
      </c>
      <c r="H10" s="25" t="s">
        <v>414</v>
      </c>
    </row>
    <row r="11" spans="1:8" x14ac:dyDescent="0.3">
      <c r="A11" s="25" t="s">
        <v>179</v>
      </c>
      <c r="B11" s="25" t="s">
        <v>415</v>
      </c>
      <c r="C11" s="25" t="s">
        <v>416</v>
      </c>
      <c r="D11" s="25" t="s">
        <v>417</v>
      </c>
      <c r="E11" s="25" t="s">
        <v>418</v>
      </c>
      <c r="F11" s="25" t="s">
        <v>419</v>
      </c>
      <c r="G11" s="25" t="s">
        <v>420</v>
      </c>
      <c r="H11" s="25" t="s">
        <v>421</v>
      </c>
    </row>
    <row r="12" spans="1:8" x14ac:dyDescent="0.3">
      <c r="A12" s="25" t="s">
        <v>144</v>
      </c>
      <c r="B12" s="25" t="s">
        <v>422</v>
      </c>
      <c r="C12" s="25" t="s">
        <v>423</v>
      </c>
      <c r="D12" s="25" t="s">
        <v>377</v>
      </c>
      <c r="E12" s="25" t="s">
        <v>424</v>
      </c>
      <c r="F12" s="25" t="s">
        <v>379</v>
      </c>
      <c r="G12" s="25" t="s">
        <v>425</v>
      </c>
    </row>
    <row r="13" spans="1:8" x14ac:dyDescent="0.3">
      <c r="A13" s="25" t="s">
        <v>191</v>
      </c>
      <c r="B13" s="25" t="s">
        <v>426</v>
      </c>
      <c r="C13" s="25" t="s">
        <v>427</v>
      </c>
      <c r="D13" s="25" t="s">
        <v>428</v>
      </c>
      <c r="E13" s="25" t="s">
        <v>429</v>
      </c>
      <c r="F13" s="25" t="s">
        <v>430</v>
      </c>
      <c r="G13" s="25" t="s">
        <v>431</v>
      </c>
      <c r="H13" s="25" t="s">
        <v>432</v>
      </c>
    </row>
    <row r="14" spans="1:8" x14ac:dyDescent="0.3">
      <c r="A14" s="25" t="s">
        <v>123</v>
      </c>
      <c r="B14" s="25" t="s">
        <v>433</v>
      </c>
      <c r="C14" s="25" t="s">
        <v>434</v>
      </c>
      <c r="D14" s="25" t="s">
        <v>366</v>
      </c>
      <c r="E14" s="25" t="s">
        <v>435</v>
      </c>
      <c r="F14" s="25" t="s">
        <v>368</v>
      </c>
      <c r="G14" s="25" t="s">
        <v>436</v>
      </c>
      <c r="H14" s="25" t="s">
        <v>437</v>
      </c>
    </row>
    <row r="15" spans="1:8" x14ac:dyDescent="0.3">
      <c r="A15" s="25" t="s">
        <v>145</v>
      </c>
      <c r="B15" s="25" t="s">
        <v>438</v>
      </c>
      <c r="C15" s="25" t="s">
        <v>439</v>
      </c>
      <c r="D15" s="25" t="s">
        <v>440</v>
      </c>
      <c r="E15" s="25" t="s">
        <v>441</v>
      </c>
      <c r="F15" s="25" t="s">
        <v>442</v>
      </c>
      <c r="G15" s="25" t="s">
        <v>443</v>
      </c>
    </row>
    <row r="16" spans="1:8" x14ac:dyDescent="0.3">
      <c r="A16" s="25" t="s">
        <v>185</v>
      </c>
      <c r="B16" s="25" t="s">
        <v>444</v>
      </c>
      <c r="C16" s="25" t="s">
        <v>445</v>
      </c>
      <c r="D16" s="25" t="s">
        <v>377</v>
      </c>
      <c r="E16" s="25" t="s">
        <v>446</v>
      </c>
      <c r="F16" s="25" t="s">
        <v>379</v>
      </c>
      <c r="G16" s="25" t="s">
        <v>447</v>
      </c>
      <c r="H16" s="25" t="s">
        <v>448</v>
      </c>
    </row>
    <row r="17" spans="1:8" x14ac:dyDescent="0.3">
      <c r="A17" s="25" t="s">
        <v>170</v>
      </c>
      <c r="B17" s="25" t="s">
        <v>449</v>
      </c>
      <c r="C17" s="25" t="s">
        <v>450</v>
      </c>
      <c r="D17" s="25" t="s">
        <v>451</v>
      </c>
      <c r="E17" s="25" t="s">
        <v>452</v>
      </c>
      <c r="F17" s="25" t="s">
        <v>361</v>
      </c>
      <c r="G17" s="25" t="s">
        <v>453</v>
      </c>
      <c r="H17" s="25" t="s">
        <v>454</v>
      </c>
    </row>
    <row r="18" spans="1:8" x14ac:dyDescent="0.3">
      <c r="A18" s="25" t="s">
        <v>154</v>
      </c>
      <c r="B18" s="25" t="s">
        <v>455</v>
      </c>
      <c r="C18" s="25" t="s">
        <v>456</v>
      </c>
      <c r="D18" s="25" t="s">
        <v>457</v>
      </c>
      <c r="E18" s="25" t="s">
        <v>458</v>
      </c>
      <c r="F18" s="25" t="s">
        <v>399</v>
      </c>
      <c r="G18" s="25" t="s">
        <v>459</v>
      </c>
      <c r="H18" s="25" t="s">
        <v>460</v>
      </c>
    </row>
    <row r="19" spans="1:8" x14ac:dyDescent="0.3">
      <c r="A19" s="25" t="s">
        <v>171</v>
      </c>
      <c r="B19" s="25" t="s">
        <v>461</v>
      </c>
      <c r="C19" s="25" t="s">
        <v>462</v>
      </c>
      <c r="D19" s="25" t="s">
        <v>377</v>
      </c>
      <c r="E19" s="25" t="s">
        <v>463</v>
      </c>
      <c r="F19" s="25" t="s">
        <v>379</v>
      </c>
      <c r="G19" s="25" t="s">
        <v>464</v>
      </c>
      <c r="H19" s="25" t="s">
        <v>465</v>
      </c>
    </row>
    <row r="20" spans="1:8" x14ac:dyDescent="0.3">
      <c r="A20" s="25" t="s">
        <v>122</v>
      </c>
      <c r="B20" s="25" t="s">
        <v>466</v>
      </c>
      <c r="C20" s="25" t="s">
        <v>467</v>
      </c>
      <c r="D20" s="25" t="s">
        <v>468</v>
      </c>
      <c r="E20" s="25" t="s">
        <v>469</v>
      </c>
      <c r="F20" s="25" t="s">
        <v>470</v>
      </c>
      <c r="G20" s="25" t="s">
        <v>471</v>
      </c>
      <c r="H20" s="25" t="s">
        <v>472</v>
      </c>
    </row>
    <row r="21" spans="1:8" x14ac:dyDescent="0.3">
      <c r="A21" s="25" t="s">
        <v>165</v>
      </c>
      <c r="B21" s="25" t="s">
        <v>473</v>
      </c>
      <c r="C21" s="25" t="s">
        <v>474</v>
      </c>
      <c r="D21" s="25" t="s">
        <v>440</v>
      </c>
      <c r="E21" s="25" t="s">
        <v>475</v>
      </c>
      <c r="F21" s="25" t="s">
        <v>442</v>
      </c>
      <c r="G21" s="25" t="s">
        <v>476</v>
      </c>
    </row>
    <row r="22" spans="1:8" x14ac:dyDescent="0.3">
      <c r="A22" s="25" t="s">
        <v>477</v>
      </c>
      <c r="B22" s="25" t="s">
        <v>478</v>
      </c>
      <c r="C22" s="25" t="s">
        <v>479</v>
      </c>
      <c r="D22" s="25" t="s">
        <v>404</v>
      </c>
      <c r="E22" s="25" t="s">
        <v>480</v>
      </c>
      <c r="F22" s="25" t="s">
        <v>406</v>
      </c>
      <c r="G22" s="25" t="s">
        <v>481</v>
      </c>
      <c r="H22" s="25" t="s">
        <v>482</v>
      </c>
    </row>
    <row r="23" spans="1:8" x14ac:dyDescent="0.3">
      <c r="A23" s="25" t="s">
        <v>181</v>
      </c>
      <c r="B23" s="25" t="s">
        <v>483</v>
      </c>
      <c r="C23" s="25" t="s">
        <v>484</v>
      </c>
      <c r="D23" s="25" t="s">
        <v>485</v>
      </c>
      <c r="E23" s="25" t="s">
        <v>486</v>
      </c>
      <c r="F23" s="25" t="s">
        <v>399</v>
      </c>
      <c r="G23" s="25" t="s">
        <v>487</v>
      </c>
      <c r="H23" s="25" t="s">
        <v>488</v>
      </c>
    </row>
    <row r="24" spans="1:8" x14ac:dyDescent="0.3">
      <c r="A24" s="25" t="s">
        <v>127</v>
      </c>
      <c r="B24" s="25" t="s">
        <v>489</v>
      </c>
      <c r="C24" s="25" t="s">
        <v>490</v>
      </c>
      <c r="D24" s="25" t="s">
        <v>491</v>
      </c>
      <c r="E24" s="25" t="s">
        <v>492</v>
      </c>
      <c r="F24" s="25" t="s">
        <v>386</v>
      </c>
      <c r="G24" s="25" t="s">
        <v>493</v>
      </c>
    </row>
    <row r="25" spans="1:8" x14ac:dyDescent="0.3">
      <c r="A25" s="25" t="s">
        <v>130</v>
      </c>
      <c r="B25" s="25" t="s">
        <v>494</v>
      </c>
      <c r="C25" s="25" t="s">
        <v>495</v>
      </c>
      <c r="D25" s="25" t="s">
        <v>496</v>
      </c>
      <c r="E25" s="25" t="s">
        <v>497</v>
      </c>
      <c r="F25" s="25" t="s">
        <v>361</v>
      </c>
      <c r="G25" s="25" t="s">
        <v>498</v>
      </c>
      <c r="H25" s="25" t="s">
        <v>499</v>
      </c>
    </row>
    <row r="26" spans="1:8" x14ac:dyDescent="0.3">
      <c r="A26" s="25" t="s">
        <v>199</v>
      </c>
      <c r="B26" s="25" t="s">
        <v>500</v>
      </c>
      <c r="C26" s="25" t="s">
        <v>501</v>
      </c>
      <c r="D26" s="25" t="s">
        <v>457</v>
      </c>
      <c r="E26" s="25" t="s">
        <v>458</v>
      </c>
      <c r="F26" s="25" t="s">
        <v>399</v>
      </c>
      <c r="G26" s="25" t="s">
        <v>502</v>
      </c>
      <c r="H26" s="25" t="s">
        <v>503</v>
      </c>
    </row>
    <row r="27" spans="1:8" x14ac:dyDescent="0.3">
      <c r="A27" s="25" t="s">
        <v>183</v>
      </c>
      <c r="B27" s="25" t="s">
        <v>504</v>
      </c>
      <c r="C27" s="25" t="s">
        <v>505</v>
      </c>
      <c r="D27" s="25" t="s">
        <v>506</v>
      </c>
      <c r="E27" s="25" t="s">
        <v>507</v>
      </c>
      <c r="F27" s="25" t="s">
        <v>508</v>
      </c>
      <c r="G27" s="25" t="s">
        <v>509</v>
      </c>
      <c r="H27" s="25" t="s">
        <v>510</v>
      </c>
    </row>
    <row r="28" spans="1:8" x14ac:dyDescent="0.3">
      <c r="A28" s="25" t="s">
        <v>160</v>
      </c>
      <c r="B28" s="25" t="s">
        <v>511</v>
      </c>
      <c r="C28" s="25" t="s">
        <v>512</v>
      </c>
      <c r="D28" s="25" t="s">
        <v>513</v>
      </c>
      <c r="E28" s="25" t="s">
        <v>514</v>
      </c>
      <c r="F28" s="25" t="s">
        <v>515</v>
      </c>
      <c r="G28" s="25" t="s">
        <v>516</v>
      </c>
      <c r="H28" s="25" t="s">
        <v>517</v>
      </c>
    </row>
    <row r="29" spans="1:8" x14ac:dyDescent="0.3">
      <c r="A29" s="25" t="s">
        <v>173</v>
      </c>
      <c r="B29" s="25" t="s">
        <v>518</v>
      </c>
      <c r="C29" s="25" t="s">
        <v>519</v>
      </c>
      <c r="D29" s="25" t="s">
        <v>520</v>
      </c>
      <c r="E29" s="25" t="s">
        <v>521</v>
      </c>
      <c r="F29" s="25" t="s">
        <v>406</v>
      </c>
      <c r="G29" s="25" t="s">
        <v>522</v>
      </c>
      <c r="H29" s="25" t="s">
        <v>523</v>
      </c>
    </row>
    <row r="30" spans="1:8" x14ac:dyDescent="0.3">
      <c r="A30" s="25" t="s">
        <v>149</v>
      </c>
      <c r="B30" s="25" t="s">
        <v>524</v>
      </c>
      <c r="C30" s="25" t="s">
        <v>525</v>
      </c>
      <c r="D30" s="25" t="s">
        <v>526</v>
      </c>
      <c r="E30" s="25" t="s">
        <v>527</v>
      </c>
      <c r="F30" s="25" t="s">
        <v>406</v>
      </c>
      <c r="G30" s="25" t="s">
        <v>528</v>
      </c>
    </row>
    <row r="31" spans="1:8" x14ac:dyDescent="0.3">
      <c r="A31" s="25" t="s">
        <v>184</v>
      </c>
      <c r="B31" s="25" t="s">
        <v>529</v>
      </c>
      <c r="C31" s="25" t="s">
        <v>530</v>
      </c>
      <c r="D31" s="25" t="s">
        <v>531</v>
      </c>
      <c r="E31" s="25" t="s">
        <v>532</v>
      </c>
      <c r="F31" s="25" t="s">
        <v>442</v>
      </c>
      <c r="G31" s="25" t="s">
        <v>533</v>
      </c>
    </row>
    <row r="32" spans="1:8" x14ac:dyDescent="0.3">
      <c r="A32" s="25" t="s">
        <v>192</v>
      </c>
      <c r="B32" s="25" t="s">
        <v>534</v>
      </c>
      <c r="C32" s="25" t="s">
        <v>535</v>
      </c>
      <c r="D32" s="25" t="s">
        <v>536</v>
      </c>
      <c r="E32" s="25" t="s">
        <v>537</v>
      </c>
      <c r="F32" s="25" t="s">
        <v>538</v>
      </c>
      <c r="G32" s="25" t="s">
        <v>539</v>
      </c>
    </row>
    <row r="33" spans="1:8" x14ac:dyDescent="0.3">
      <c r="A33" s="25" t="s">
        <v>131</v>
      </c>
      <c r="B33" s="25" t="s">
        <v>540</v>
      </c>
      <c r="C33" s="25" t="s">
        <v>541</v>
      </c>
      <c r="D33" s="25" t="s">
        <v>542</v>
      </c>
      <c r="E33" s="25" t="s">
        <v>543</v>
      </c>
      <c r="F33" s="25" t="s">
        <v>544</v>
      </c>
      <c r="G33" s="25" t="s">
        <v>545</v>
      </c>
      <c r="H33" s="25" t="s">
        <v>546</v>
      </c>
    </row>
    <row r="34" spans="1:8" x14ac:dyDescent="0.3">
      <c r="A34" s="25" t="s">
        <v>115</v>
      </c>
      <c r="B34" s="25" t="s">
        <v>547</v>
      </c>
      <c r="C34" s="25" t="s">
        <v>548</v>
      </c>
      <c r="D34" s="25" t="s">
        <v>549</v>
      </c>
      <c r="E34" s="25" t="s">
        <v>550</v>
      </c>
      <c r="F34" s="25" t="s">
        <v>442</v>
      </c>
      <c r="G34" s="25" t="s">
        <v>551</v>
      </c>
      <c r="H34" s="25" t="s">
        <v>552</v>
      </c>
    </row>
    <row r="35" spans="1:8" x14ac:dyDescent="0.3">
      <c r="A35" s="25" t="s">
        <v>121</v>
      </c>
      <c r="B35" s="25" t="s">
        <v>553</v>
      </c>
      <c r="C35" s="25" t="s">
        <v>554</v>
      </c>
      <c r="D35" s="25" t="s">
        <v>555</v>
      </c>
      <c r="E35" s="25" t="s">
        <v>556</v>
      </c>
      <c r="F35" s="25" t="s">
        <v>544</v>
      </c>
      <c r="G35" s="25" t="s">
        <v>557</v>
      </c>
      <c r="H35" s="25" t="s">
        <v>558</v>
      </c>
    </row>
    <row r="36" spans="1:8" x14ac:dyDescent="0.3">
      <c r="A36" s="25" t="s">
        <v>177</v>
      </c>
      <c r="B36" s="25" t="s">
        <v>559</v>
      </c>
      <c r="C36" s="25" t="s">
        <v>560</v>
      </c>
      <c r="D36" s="25" t="s">
        <v>561</v>
      </c>
      <c r="E36" s="25" t="s">
        <v>562</v>
      </c>
      <c r="F36" s="25" t="s">
        <v>538</v>
      </c>
      <c r="G36" s="25" t="s">
        <v>563</v>
      </c>
      <c r="H36" s="25" t="s">
        <v>564</v>
      </c>
    </row>
    <row r="37" spans="1:8" x14ac:dyDescent="0.3">
      <c r="A37" s="25" t="s">
        <v>147</v>
      </c>
      <c r="B37" s="25" t="s">
        <v>565</v>
      </c>
      <c r="C37" s="25" t="s">
        <v>566</v>
      </c>
      <c r="D37" s="25" t="s">
        <v>567</v>
      </c>
      <c r="F37" s="25" t="s">
        <v>568</v>
      </c>
      <c r="G37" s="25" t="s">
        <v>569</v>
      </c>
      <c r="H37" s="25" t="s">
        <v>570</v>
      </c>
    </row>
    <row r="38" spans="1:8" x14ac:dyDescent="0.3">
      <c r="A38" s="25" t="s">
        <v>118</v>
      </c>
      <c r="B38" s="25" t="s">
        <v>571</v>
      </c>
      <c r="C38" s="25" t="s">
        <v>572</v>
      </c>
      <c r="D38" s="25" t="s">
        <v>573</v>
      </c>
      <c r="E38" s="25" t="s">
        <v>574</v>
      </c>
      <c r="F38" s="25" t="s">
        <v>575</v>
      </c>
      <c r="G38" s="25" t="s">
        <v>576</v>
      </c>
    </row>
    <row r="39" spans="1:8" x14ac:dyDescent="0.3">
      <c r="A39" s="25" t="s">
        <v>155</v>
      </c>
      <c r="B39" s="25" t="s">
        <v>577</v>
      </c>
      <c r="C39" s="25" t="s">
        <v>578</v>
      </c>
      <c r="D39" s="25" t="s">
        <v>579</v>
      </c>
      <c r="E39" s="25" t="s">
        <v>580</v>
      </c>
      <c r="F39" s="25" t="s">
        <v>379</v>
      </c>
      <c r="G39" s="25" t="s">
        <v>581</v>
      </c>
    </row>
    <row r="40" spans="1:8" x14ac:dyDescent="0.3">
      <c r="A40" s="25" t="s">
        <v>157</v>
      </c>
      <c r="B40" s="25" t="s">
        <v>582</v>
      </c>
      <c r="C40" s="25" t="s">
        <v>583</v>
      </c>
      <c r="D40" s="25" t="s">
        <v>584</v>
      </c>
      <c r="E40" s="25" t="s">
        <v>585</v>
      </c>
      <c r="F40" s="25" t="s">
        <v>361</v>
      </c>
      <c r="G40" s="25" t="s">
        <v>586</v>
      </c>
    </row>
    <row r="41" spans="1:8" x14ac:dyDescent="0.3">
      <c r="A41" s="25" t="s">
        <v>201</v>
      </c>
      <c r="B41" s="25" t="s">
        <v>587</v>
      </c>
      <c r="C41" s="25" t="s">
        <v>588</v>
      </c>
      <c r="D41" s="25" t="s">
        <v>589</v>
      </c>
      <c r="E41" s="25" t="s">
        <v>590</v>
      </c>
      <c r="F41" s="25" t="s">
        <v>399</v>
      </c>
      <c r="G41" s="25" t="s">
        <v>591</v>
      </c>
      <c r="H41" s="25" t="s">
        <v>592</v>
      </c>
    </row>
    <row r="42" spans="1:8" x14ac:dyDescent="0.3">
      <c r="A42" s="25" t="s">
        <v>166</v>
      </c>
      <c r="B42" s="25" t="s">
        <v>593</v>
      </c>
      <c r="C42" s="25" t="s">
        <v>594</v>
      </c>
      <c r="D42" s="25" t="s">
        <v>595</v>
      </c>
      <c r="E42" s="25" t="s">
        <v>596</v>
      </c>
      <c r="F42" s="25" t="s">
        <v>399</v>
      </c>
      <c r="G42" s="25" t="s">
        <v>597</v>
      </c>
      <c r="H42" s="25" t="s">
        <v>598</v>
      </c>
    </row>
    <row r="43" spans="1:8" x14ac:dyDescent="0.3">
      <c r="A43" s="25" t="s">
        <v>188</v>
      </c>
      <c r="B43" s="25" t="s">
        <v>599</v>
      </c>
      <c r="C43" s="25" t="s">
        <v>600</v>
      </c>
      <c r="D43" s="25" t="s">
        <v>601</v>
      </c>
      <c r="E43" s="25" t="s">
        <v>602</v>
      </c>
      <c r="F43" s="25" t="s">
        <v>419</v>
      </c>
      <c r="G43" s="25" t="s">
        <v>603</v>
      </c>
      <c r="H43" s="25" t="s">
        <v>604</v>
      </c>
    </row>
    <row r="44" spans="1:8" x14ac:dyDescent="0.3">
      <c r="A44" s="25" t="s">
        <v>187</v>
      </c>
      <c r="B44" s="25" t="s">
        <v>605</v>
      </c>
      <c r="C44" s="25" t="s">
        <v>606</v>
      </c>
      <c r="D44" s="25" t="s">
        <v>607</v>
      </c>
      <c r="E44" s="25" t="s">
        <v>608</v>
      </c>
      <c r="F44" s="25" t="s">
        <v>538</v>
      </c>
      <c r="G44" s="25" t="s">
        <v>609</v>
      </c>
      <c r="H44" s="25" t="s">
        <v>610</v>
      </c>
    </row>
    <row r="45" spans="1:8" x14ac:dyDescent="0.3">
      <c r="A45" s="25" t="s">
        <v>139</v>
      </c>
      <c r="B45" s="25" t="s">
        <v>611</v>
      </c>
      <c r="C45" s="25" t="s">
        <v>612</v>
      </c>
      <c r="D45" s="25" t="s">
        <v>613</v>
      </c>
      <c r="E45" s="25" t="s">
        <v>614</v>
      </c>
      <c r="F45" s="25" t="s">
        <v>361</v>
      </c>
      <c r="G45" s="25" t="s">
        <v>615</v>
      </c>
      <c r="H45" s="25" t="s">
        <v>616</v>
      </c>
    </row>
    <row r="46" spans="1:8" x14ac:dyDescent="0.3">
      <c r="A46" s="25" t="s">
        <v>195</v>
      </c>
      <c r="B46" s="25" t="s">
        <v>617</v>
      </c>
      <c r="C46" s="25" t="s">
        <v>618</v>
      </c>
      <c r="D46" s="25" t="s">
        <v>619</v>
      </c>
      <c r="E46" s="25" t="s">
        <v>620</v>
      </c>
      <c r="F46" s="25" t="s">
        <v>538</v>
      </c>
      <c r="G46" s="25" t="s">
        <v>621</v>
      </c>
    </row>
    <row r="47" spans="1:8" x14ac:dyDescent="0.3">
      <c r="A47" s="25" t="s">
        <v>141</v>
      </c>
      <c r="B47" s="25" t="s">
        <v>622</v>
      </c>
      <c r="C47" s="25" t="s">
        <v>623</v>
      </c>
      <c r="D47" s="25" t="s">
        <v>624</v>
      </c>
      <c r="E47" s="25" t="s">
        <v>625</v>
      </c>
      <c r="F47" s="25" t="s">
        <v>544</v>
      </c>
      <c r="G47" s="25" t="s">
        <v>626</v>
      </c>
      <c r="H47" s="25" t="s">
        <v>627</v>
      </c>
    </row>
    <row r="48" spans="1:8" x14ac:dyDescent="0.3">
      <c r="A48" s="25" t="s">
        <v>180</v>
      </c>
      <c r="B48" s="25" t="s">
        <v>628</v>
      </c>
      <c r="C48" s="25" t="s">
        <v>629</v>
      </c>
      <c r="D48" s="25" t="s">
        <v>630</v>
      </c>
      <c r="E48" s="25" t="s">
        <v>631</v>
      </c>
      <c r="F48" s="25" t="s">
        <v>544</v>
      </c>
      <c r="G48" s="25" t="s">
        <v>632</v>
      </c>
      <c r="H48" s="25" t="s">
        <v>633</v>
      </c>
    </row>
    <row r="49" spans="1:8" x14ac:dyDescent="0.3">
      <c r="A49" s="25" t="s">
        <v>151</v>
      </c>
      <c r="B49" s="25" t="s">
        <v>634</v>
      </c>
      <c r="C49" s="25" t="s">
        <v>635</v>
      </c>
      <c r="D49" s="25" t="s">
        <v>636</v>
      </c>
      <c r="E49" s="25" t="s">
        <v>637</v>
      </c>
      <c r="F49" s="25" t="s">
        <v>538</v>
      </c>
      <c r="G49" s="25" t="s">
        <v>638</v>
      </c>
      <c r="H49" s="25" t="s">
        <v>639</v>
      </c>
    </row>
    <row r="50" spans="1:8" x14ac:dyDescent="0.3">
      <c r="A50" s="25" t="s">
        <v>135</v>
      </c>
      <c r="B50" s="25" t="s">
        <v>640</v>
      </c>
      <c r="C50" s="25" t="s">
        <v>641</v>
      </c>
      <c r="D50" s="25" t="s">
        <v>642</v>
      </c>
      <c r="E50" s="25" t="s">
        <v>643</v>
      </c>
      <c r="F50" s="25" t="s">
        <v>508</v>
      </c>
      <c r="G50" s="25" t="s">
        <v>644</v>
      </c>
      <c r="H50" s="25" t="s">
        <v>645</v>
      </c>
    </row>
    <row r="51" spans="1:8" x14ac:dyDescent="0.3">
      <c r="A51" s="25" t="s">
        <v>193</v>
      </c>
      <c r="B51" s="25" t="s">
        <v>646</v>
      </c>
      <c r="C51" s="25" t="s">
        <v>647</v>
      </c>
      <c r="D51" s="25" t="s">
        <v>648</v>
      </c>
      <c r="E51" s="25" t="s">
        <v>649</v>
      </c>
      <c r="F51" s="25" t="s">
        <v>650</v>
      </c>
      <c r="G51" s="25" t="s">
        <v>651</v>
      </c>
      <c r="H51" s="25" t="s">
        <v>652</v>
      </c>
    </row>
    <row r="52" spans="1:8" x14ac:dyDescent="0.3">
      <c r="A52" s="25" t="s">
        <v>162</v>
      </c>
      <c r="B52" s="25" t="s">
        <v>653</v>
      </c>
      <c r="C52" s="25" t="s">
        <v>654</v>
      </c>
      <c r="D52" s="25" t="s">
        <v>655</v>
      </c>
      <c r="E52" s="25" t="s">
        <v>656</v>
      </c>
      <c r="F52" s="25" t="s">
        <v>419</v>
      </c>
      <c r="G52" s="25" t="s">
        <v>657</v>
      </c>
      <c r="H52" s="25" t="s">
        <v>658</v>
      </c>
    </row>
    <row r="53" spans="1:8" x14ac:dyDescent="0.3">
      <c r="A53" s="25" t="s">
        <v>137</v>
      </c>
      <c r="B53" s="25" t="s">
        <v>659</v>
      </c>
      <c r="C53" s="25" t="s">
        <v>660</v>
      </c>
      <c r="D53" s="25" t="s">
        <v>661</v>
      </c>
      <c r="E53" s="25" t="s">
        <v>662</v>
      </c>
      <c r="F53" s="25" t="s">
        <v>361</v>
      </c>
      <c r="G53" s="25" t="s">
        <v>663</v>
      </c>
    </row>
    <row r="54" spans="1:8" x14ac:dyDescent="0.3">
      <c r="A54" s="25" t="s">
        <v>190</v>
      </c>
      <c r="B54" s="25" t="s">
        <v>664</v>
      </c>
      <c r="C54" s="25" t="s">
        <v>665</v>
      </c>
      <c r="D54" s="25" t="s">
        <v>377</v>
      </c>
      <c r="E54" s="25" t="s">
        <v>666</v>
      </c>
      <c r="F54" s="25" t="s">
        <v>379</v>
      </c>
      <c r="G54" s="25" t="s">
        <v>667</v>
      </c>
      <c r="H54" s="25" t="s">
        <v>668</v>
      </c>
    </row>
    <row r="55" spans="1:8" x14ac:dyDescent="0.3">
      <c r="A55" s="25" t="s">
        <v>182</v>
      </c>
      <c r="B55" s="25" t="s">
        <v>669</v>
      </c>
      <c r="C55" s="25" t="s">
        <v>670</v>
      </c>
      <c r="D55" s="25" t="s">
        <v>428</v>
      </c>
      <c r="E55" s="25" t="s">
        <v>429</v>
      </c>
      <c r="F55" s="25" t="s">
        <v>430</v>
      </c>
      <c r="G55" s="25" t="s">
        <v>671</v>
      </c>
      <c r="H55" s="25" t="s">
        <v>672</v>
      </c>
    </row>
    <row r="56" spans="1:8" x14ac:dyDescent="0.3">
      <c r="A56" s="25" t="s">
        <v>150</v>
      </c>
      <c r="B56" s="25" t="s">
        <v>673</v>
      </c>
      <c r="C56" s="25" t="s">
        <v>674</v>
      </c>
      <c r="D56" s="25" t="s">
        <v>675</v>
      </c>
      <c r="E56" s="25" t="s">
        <v>676</v>
      </c>
      <c r="F56" s="25" t="s">
        <v>538</v>
      </c>
      <c r="G56" s="25" t="s">
        <v>677</v>
      </c>
      <c r="H56" s="25" t="s">
        <v>678</v>
      </c>
    </row>
    <row r="57" spans="1:8" x14ac:dyDescent="0.3">
      <c r="A57" s="25" t="s">
        <v>124</v>
      </c>
      <c r="B57" s="25" t="s">
        <v>679</v>
      </c>
      <c r="C57" s="25" t="s">
        <v>680</v>
      </c>
      <c r="D57" s="25" t="s">
        <v>681</v>
      </c>
      <c r="E57" s="25" t="s">
        <v>682</v>
      </c>
      <c r="F57" s="25" t="s">
        <v>361</v>
      </c>
      <c r="G57" s="25" t="s">
        <v>683</v>
      </c>
      <c r="H57" s="25" t="s">
        <v>684</v>
      </c>
    </row>
    <row r="58" spans="1:8" x14ac:dyDescent="0.3">
      <c r="A58" s="25" t="s">
        <v>685</v>
      </c>
      <c r="B58" s="25" t="s">
        <v>686</v>
      </c>
      <c r="C58" s="25" t="s">
        <v>687</v>
      </c>
      <c r="D58" s="25" t="s">
        <v>688</v>
      </c>
      <c r="E58" s="25" t="s">
        <v>689</v>
      </c>
      <c r="F58" s="25" t="s">
        <v>399</v>
      </c>
      <c r="G58" s="25" t="s">
        <v>690</v>
      </c>
      <c r="H58" s="25" t="s">
        <v>691</v>
      </c>
    </row>
    <row r="59" spans="1:8" x14ac:dyDescent="0.3">
      <c r="A59" s="25" t="s">
        <v>156</v>
      </c>
      <c r="B59" s="25" t="s">
        <v>692</v>
      </c>
      <c r="C59" s="25" t="s">
        <v>693</v>
      </c>
      <c r="D59" s="25" t="s">
        <v>366</v>
      </c>
      <c r="E59" s="25" t="s">
        <v>694</v>
      </c>
      <c r="F59" s="25" t="s">
        <v>368</v>
      </c>
      <c r="G59" s="25" t="s">
        <v>695</v>
      </c>
      <c r="H59" s="25" t="s">
        <v>696</v>
      </c>
    </row>
    <row r="60" spans="1:8" x14ac:dyDescent="0.3">
      <c r="A60" s="25" t="s">
        <v>167</v>
      </c>
      <c r="B60" s="25" t="s">
        <v>697</v>
      </c>
      <c r="C60" s="25" t="s">
        <v>698</v>
      </c>
      <c r="D60" s="25" t="s">
        <v>699</v>
      </c>
      <c r="E60" s="25" t="s">
        <v>700</v>
      </c>
      <c r="F60" s="25" t="s">
        <v>470</v>
      </c>
      <c r="G60" s="25" t="s">
        <v>701</v>
      </c>
      <c r="H60" s="25" t="s">
        <v>702</v>
      </c>
    </row>
    <row r="61" spans="1:8" x14ac:dyDescent="0.3">
      <c r="A61" s="25" t="s">
        <v>163</v>
      </c>
      <c r="B61" s="25" t="s">
        <v>703</v>
      </c>
      <c r="C61" s="25" t="s">
        <v>704</v>
      </c>
      <c r="D61" s="25" t="s">
        <v>513</v>
      </c>
      <c r="E61" s="25" t="s">
        <v>705</v>
      </c>
      <c r="F61" s="25" t="s">
        <v>515</v>
      </c>
      <c r="G61" s="25" t="s">
        <v>706</v>
      </c>
    </row>
    <row r="62" spans="1:8" x14ac:dyDescent="0.3">
      <c r="A62" s="25" t="s">
        <v>125</v>
      </c>
      <c r="B62" s="25" t="s">
        <v>707</v>
      </c>
      <c r="C62" s="25" t="s">
        <v>708</v>
      </c>
      <c r="D62" s="25" t="s">
        <v>549</v>
      </c>
      <c r="E62" s="25" t="s">
        <v>709</v>
      </c>
      <c r="F62" s="25" t="s">
        <v>442</v>
      </c>
      <c r="G62" s="25" t="s">
        <v>710</v>
      </c>
      <c r="H62" s="25" t="s">
        <v>711</v>
      </c>
    </row>
    <row r="63" spans="1:8" x14ac:dyDescent="0.3">
      <c r="A63" s="25" t="s">
        <v>175</v>
      </c>
      <c r="B63" s="25" t="s">
        <v>712</v>
      </c>
      <c r="C63" s="25" t="s">
        <v>713</v>
      </c>
      <c r="D63" s="25" t="s">
        <v>440</v>
      </c>
      <c r="E63" s="25" t="s">
        <v>714</v>
      </c>
      <c r="F63" s="25" t="s">
        <v>442</v>
      </c>
      <c r="G63" s="25" t="s">
        <v>715</v>
      </c>
    </row>
    <row r="64" spans="1:8" x14ac:dyDescent="0.3">
      <c r="A64" s="25" t="s">
        <v>134</v>
      </c>
      <c r="B64" s="25" t="s">
        <v>716</v>
      </c>
      <c r="C64" s="25" t="s">
        <v>717</v>
      </c>
      <c r="D64" s="25" t="s">
        <v>718</v>
      </c>
      <c r="E64" s="25" t="s">
        <v>719</v>
      </c>
      <c r="F64" s="25" t="s">
        <v>361</v>
      </c>
      <c r="G64" s="25" t="s">
        <v>720</v>
      </c>
    </row>
    <row r="65" spans="1:8" x14ac:dyDescent="0.3">
      <c r="A65" s="25" t="s">
        <v>186</v>
      </c>
      <c r="B65" s="25" t="s">
        <v>721</v>
      </c>
      <c r="C65" s="25" t="s">
        <v>722</v>
      </c>
      <c r="D65" s="25" t="s">
        <v>428</v>
      </c>
      <c r="E65" s="25" t="s">
        <v>429</v>
      </c>
      <c r="F65" s="25" t="s">
        <v>430</v>
      </c>
      <c r="G65" s="25" t="s">
        <v>723</v>
      </c>
      <c r="H65" s="25" t="s">
        <v>724</v>
      </c>
    </row>
    <row r="66" spans="1:8" x14ac:dyDescent="0.3">
      <c r="A66" s="25" t="s">
        <v>126</v>
      </c>
      <c r="B66" s="25" t="s">
        <v>725</v>
      </c>
      <c r="C66" s="25" t="s">
        <v>726</v>
      </c>
      <c r="D66" s="25" t="s">
        <v>727</v>
      </c>
      <c r="E66" s="25" t="s">
        <v>728</v>
      </c>
      <c r="F66" s="25" t="s">
        <v>538</v>
      </c>
      <c r="G66" s="25" t="s">
        <v>729</v>
      </c>
      <c r="H66" s="25" t="s">
        <v>730</v>
      </c>
    </row>
    <row r="67" spans="1:8" x14ac:dyDescent="0.3">
      <c r="A67" s="25" t="s">
        <v>143</v>
      </c>
      <c r="B67" s="25" t="s">
        <v>731</v>
      </c>
      <c r="C67" s="25" t="s">
        <v>732</v>
      </c>
      <c r="D67" s="25" t="s">
        <v>733</v>
      </c>
      <c r="E67" s="25" t="s">
        <v>734</v>
      </c>
      <c r="F67" s="25" t="s">
        <v>508</v>
      </c>
      <c r="G67" s="25" t="s">
        <v>735</v>
      </c>
      <c r="H67" s="25" t="s">
        <v>736</v>
      </c>
    </row>
    <row r="68" spans="1:8" x14ac:dyDescent="0.3">
      <c r="A68" s="25" t="s">
        <v>142</v>
      </c>
      <c r="B68" s="25" t="s">
        <v>737</v>
      </c>
      <c r="C68" s="25" t="s">
        <v>738</v>
      </c>
      <c r="D68" s="25" t="s">
        <v>549</v>
      </c>
      <c r="E68" s="25" t="s">
        <v>739</v>
      </c>
      <c r="F68" s="25" t="s">
        <v>442</v>
      </c>
      <c r="G68" s="25" t="s">
        <v>740</v>
      </c>
    </row>
    <row r="69" spans="1:8" x14ac:dyDescent="0.3">
      <c r="A69" s="25" t="s">
        <v>119</v>
      </c>
      <c r="B69" s="25" t="s">
        <v>741</v>
      </c>
      <c r="C69" s="25" t="s">
        <v>742</v>
      </c>
      <c r="D69" s="25" t="s">
        <v>743</v>
      </c>
      <c r="E69" s="25" t="s">
        <v>744</v>
      </c>
      <c r="F69" s="25" t="s">
        <v>575</v>
      </c>
      <c r="G69" s="25" t="s">
        <v>745</v>
      </c>
    </row>
    <row r="70" spans="1:8" x14ac:dyDescent="0.3">
      <c r="A70" s="25" t="s">
        <v>140</v>
      </c>
      <c r="B70" s="25" t="s">
        <v>746</v>
      </c>
      <c r="C70" s="25" t="s">
        <v>747</v>
      </c>
      <c r="D70" s="25" t="s">
        <v>404</v>
      </c>
      <c r="E70" s="25" t="s">
        <v>748</v>
      </c>
      <c r="F70" s="25" t="s">
        <v>406</v>
      </c>
      <c r="G70" s="25" t="s">
        <v>749</v>
      </c>
      <c r="H70" s="25" t="s">
        <v>750</v>
      </c>
    </row>
    <row r="71" spans="1:8" x14ac:dyDescent="0.3">
      <c r="A71" s="25" t="s">
        <v>178</v>
      </c>
      <c r="B71" s="25" t="s">
        <v>751</v>
      </c>
      <c r="C71" s="25" t="s">
        <v>752</v>
      </c>
      <c r="D71" s="25" t="s">
        <v>753</v>
      </c>
      <c r="E71" s="25" t="s">
        <v>754</v>
      </c>
      <c r="F71" s="25" t="s">
        <v>755</v>
      </c>
      <c r="G71" s="25" t="s">
        <v>756</v>
      </c>
      <c r="H71" s="25" t="s">
        <v>757</v>
      </c>
    </row>
    <row r="72" spans="1:8" x14ac:dyDescent="0.3">
      <c r="A72" s="25" t="s">
        <v>158</v>
      </c>
      <c r="B72" s="25" t="s">
        <v>758</v>
      </c>
      <c r="C72" s="25" t="s">
        <v>759</v>
      </c>
      <c r="D72" s="25" t="s">
        <v>760</v>
      </c>
      <c r="E72" s="25" t="s">
        <v>761</v>
      </c>
      <c r="F72" s="25" t="s">
        <v>538</v>
      </c>
      <c r="G72" s="25" t="s">
        <v>762</v>
      </c>
    </row>
    <row r="73" spans="1:8" x14ac:dyDescent="0.3">
      <c r="A73" s="25" t="s">
        <v>169</v>
      </c>
      <c r="B73" s="25" t="s">
        <v>763</v>
      </c>
      <c r="C73" s="25" t="s">
        <v>764</v>
      </c>
      <c r="D73" s="25" t="s">
        <v>377</v>
      </c>
      <c r="E73" s="25" t="s">
        <v>765</v>
      </c>
      <c r="F73" s="25" t="s">
        <v>379</v>
      </c>
      <c r="G73" s="25" t="s">
        <v>766</v>
      </c>
      <c r="H73" s="25" t="s">
        <v>767</v>
      </c>
    </row>
    <row r="74" spans="1:8" x14ac:dyDescent="0.3">
      <c r="A74" s="25" t="s">
        <v>164</v>
      </c>
      <c r="B74" s="25" t="s">
        <v>768</v>
      </c>
      <c r="C74" s="25" t="s">
        <v>769</v>
      </c>
      <c r="D74" s="25" t="s">
        <v>770</v>
      </c>
      <c r="E74" s="25" t="s">
        <v>771</v>
      </c>
      <c r="F74" s="25" t="s">
        <v>772</v>
      </c>
      <c r="G74" s="25" t="s">
        <v>773</v>
      </c>
      <c r="H74" s="25" t="s">
        <v>774</v>
      </c>
    </row>
    <row r="75" spans="1:8" x14ac:dyDescent="0.3">
      <c r="A75" s="25" t="s">
        <v>200</v>
      </c>
      <c r="B75" s="25" t="s">
        <v>775</v>
      </c>
      <c r="C75" s="25" t="s">
        <v>776</v>
      </c>
      <c r="D75" s="25" t="s">
        <v>688</v>
      </c>
      <c r="E75" s="25" t="s">
        <v>777</v>
      </c>
      <c r="F75" s="25" t="s">
        <v>399</v>
      </c>
      <c r="G75" s="25" t="s">
        <v>778</v>
      </c>
      <c r="H75" s="25" t="s">
        <v>779</v>
      </c>
    </row>
    <row r="76" spans="1:8" x14ac:dyDescent="0.3">
      <c r="A76" s="25" t="s">
        <v>133</v>
      </c>
      <c r="B76" s="25" t="s">
        <v>780</v>
      </c>
      <c r="C76" s="25" t="s">
        <v>781</v>
      </c>
      <c r="D76" s="25" t="s">
        <v>782</v>
      </c>
      <c r="E76" s="25" t="s">
        <v>783</v>
      </c>
      <c r="F76" s="25" t="s">
        <v>538</v>
      </c>
      <c r="G76" s="25" t="s">
        <v>784</v>
      </c>
      <c r="H76" s="25" t="s">
        <v>785</v>
      </c>
    </row>
    <row r="77" spans="1:8" x14ac:dyDescent="0.3">
      <c r="A77" s="25" t="s">
        <v>117</v>
      </c>
      <c r="B77" s="25" t="s">
        <v>786</v>
      </c>
      <c r="C77" s="25" t="s">
        <v>787</v>
      </c>
      <c r="D77" s="25" t="s">
        <v>788</v>
      </c>
      <c r="E77" s="25" t="s">
        <v>789</v>
      </c>
      <c r="F77" s="25" t="s">
        <v>650</v>
      </c>
      <c r="G77" s="25" t="s">
        <v>790</v>
      </c>
      <c r="H77" s="25" t="s">
        <v>791</v>
      </c>
    </row>
    <row r="78" spans="1:8" x14ac:dyDescent="0.3">
      <c r="A78" s="25" t="s">
        <v>153</v>
      </c>
      <c r="B78" s="25" t="s">
        <v>792</v>
      </c>
      <c r="C78" s="25" t="s">
        <v>793</v>
      </c>
      <c r="D78" s="25" t="s">
        <v>636</v>
      </c>
      <c r="E78" s="25" t="s">
        <v>794</v>
      </c>
      <c r="F78" s="25" t="s">
        <v>538</v>
      </c>
      <c r="G78" s="25" t="s">
        <v>795</v>
      </c>
    </row>
    <row r="79" spans="1:8" x14ac:dyDescent="0.3">
      <c r="A79" s="25" t="s">
        <v>197</v>
      </c>
      <c r="B79" s="25" t="s">
        <v>796</v>
      </c>
      <c r="C79" s="25" t="s">
        <v>797</v>
      </c>
      <c r="D79" s="25" t="s">
        <v>798</v>
      </c>
      <c r="E79" s="25" t="s">
        <v>799</v>
      </c>
      <c r="F79" s="25" t="s">
        <v>538</v>
      </c>
      <c r="G79" s="25" t="s">
        <v>800</v>
      </c>
      <c r="H79" s="25" t="s">
        <v>801</v>
      </c>
    </row>
    <row r="80" spans="1:8" x14ac:dyDescent="0.3">
      <c r="A80" s="25" t="s">
        <v>114</v>
      </c>
      <c r="B80" s="25" t="s">
        <v>802</v>
      </c>
      <c r="C80" s="25" t="s">
        <v>803</v>
      </c>
      <c r="D80" s="25" t="s">
        <v>804</v>
      </c>
      <c r="E80" s="25" t="s">
        <v>805</v>
      </c>
      <c r="F80" s="25" t="s">
        <v>361</v>
      </c>
      <c r="G80" s="25" t="s">
        <v>806</v>
      </c>
      <c r="H80" s="25" t="s">
        <v>807</v>
      </c>
    </row>
    <row r="81" spans="1:8" x14ac:dyDescent="0.3">
      <c r="A81" s="25" t="s">
        <v>136</v>
      </c>
      <c r="B81" s="25" t="s">
        <v>808</v>
      </c>
      <c r="C81" s="25" t="s">
        <v>809</v>
      </c>
      <c r="D81" s="25" t="s">
        <v>366</v>
      </c>
      <c r="E81" s="25" t="s">
        <v>694</v>
      </c>
      <c r="F81" s="25" t="s">
        <v>368</v>
      </c>
      <c r="G81" s="25" t="s">
        <v>810</v>
      </c>
    </row>
    <row r="82" spans="1:8" x14ac:dyDescent="0.3">
      <c r="A82" s="25" t="s">
        <v>146</v>
      </c>
      <c r="B82" s="25" t="s">
        <v>811</v>
      </c>
      <c r="C82" s="25" t="s">
        <v>812</v>
      </c>
      <c r="D82" s="25" t="s">
        <v>440</v>
      </c>
      <c r="E82" s="25" t="s">
        <v>813</v>
      </c>
      <c r="F82" s="25" t="s">
        <v>442</v>
      </c>
      <c r="G82" s="25" t="s">
        <v>814</v>
      </c>
      <c r="H82" s="25" t="s">
        <v>815</v>
      </c>
    </row>
    <row r="83" spans="1:8" x14ac:dyDescent="0.3">
      <c r="A83" s="25" t="s">
        <v>194</v>
      </c>
      <c r="B83" s="25" t="s">
        <v>816</v>
      </c>
      <c r="C83" s="25" t="s">
        <v>817</v>
      </c>
      <c r="D83" s="25" t="s">
        <v>818</v>
      </c>
      <c r="E83" s="25" t="s">
        <v>819</v>
      </c>
      <c r="F83" s="25" t="s">
        <v>538</v>
      </c>
      <c r="G83" s="25" t="s">
        <v>820</v>
      </c>
      <c r="H83" s="25" t="s">
        <v>821</v>
      </c>
    </row>
    <row r="84" spans="1:8" x14ac:dyDescent="0.3">
      <c r="A84" s="25" t="s">
        <v>174</v>
      </c>
      <c r="B84" s="25" t="s">
        <v>822</v>
      </c>
      <c r="C84" s="25" t="s">
        <v>823</v>
      </c>
      <c r="D84" s="25" t="s">
        <v>824</v>
      </c>
      <c r="E84" s="25" t="s">
        <v>825</v>
      </c>
      <c r="F84" s="25" t="s">
        <v>772</v>
      </c>
      <c r="G84" s="25" t="s">
        <v>826</v>
      </c>
      <c r="H84" s="25" t="s">
        <v>827</v>
      </c>
    </row>
    <row r="85" spans="1:8" x14ac:dyDescent="0.3">
      <c r="A85" s="25" t="s">
        <v>116</v>
      </c>
      <c r="B85" s="25" t="s">
        <v>828</v>
      </c>
      <c r="C85" s="25" t="s">
        <v>829</v>
      </c>
      <c r="D85" s="25" t="s">
        <v>830</v>
      </c>
      <c r="E85" s="25" t="s">
        <v>831</v>
      </c>
      <c r="F85" s="25" t="s">
        <v>399</v>
      </c>
      <c r="G85" s="25" t="s">
        <v>832</v>
      </c>
      <c r="H85" s="25" t="s">
        <v>833</v>
      </c>
    </row>
    <row r="86" spans="1:8" x14ac:dyDescent="0.3">
      <c r="A86" s="25" t="s">
        <v>113</v>
      </c>
      <c r="B86" s="25" t="s">
        <v>834</v>
      </c>
      <c r="C86" s="25" t="s">
        <v>835</v>
      </c>
      <c r="D86" s="25" t="s">
        <v>836</v>
      </c>
      <c r="E86" s="25" t="s">
        <v>837</v>
      </c>
      <c r="F86" s="25" t="s">
        <v>399</v>
      </c>
      <c r="G86" s="25" t="s">
        <v>838</v>
      </c>
      <c r="H86" s="25" t="s">
        <v>839</v>
      </c>
    </row>
    <row r="87" spans="1:8" x14ac:dyDescent="0.3">
      <c r="A87" s="25" t="s">
        <v>148</v>
      </c>
      <c r="B87" s="25" t="s">
        <v>840</v>
      </c>
      <c r="C87" s="25" t="s">
        <v>841</v>
      </c>
      <c r="D87" s="25" t="s">
        <v>842</v>
      </c>
      <c r="E87" s="25" t="s">
        <v>843</v>
      </c>
      <c r="F87" s="25" t="s">
        <v>361</v>
      </c>
      <c r="G87" s="25" t="s">
        <v>844</v>
      </c>
      <c r="H87" s="25" t="s">
        <v>845</v>
      </c>
    </row>
    <row r="88" spans="1:8" x14ac:dyDescent="0.3">
      <c r="A88" s="25" t="s">
        <v>129</v>
      </c>
      <c r="B88" s="25" t="s">
        <v>846</v>
      </c>
      <c r="C88" s="25" t="s">
        <v>847</v>
      </c>
      <c r="D88" s="25" t="s">
        <v>848</v>
      </c>
      <c r="E88" s="25" t="s">
        <v>849</v>
      </c>
      <c r="F88" s="25" t="s">
        <v>850</v>
      </c>
      <c r="G88" s="25" t="s">
        <v>851</v>
      </c>
      <c r="H88" s="25" t="s">
        <v>851</v>
      </c>
    </row>
    <row r="89" spans="1:8" x14ac:dyDescent="0.3">
      <c r="A89" s="25" t="s">
        <v>120</v>
      </c>
      <c r="B89" s="25" t="s">
        <v>852</v>
      </c>
      <c r="C89" s="25" t="s">
        <v>853</v>
      </c>
      <c r="D89" s="25" t="s">
        <v>854</v>
      </c>
      <c r="E89" s="25" t="s">
        <v>855</v>
      </c>
      <c r="F89" s="25" t="s">
        <v>442</v>
      </c>
      <c r="G89" s="25" t="s">
        <v>856</v>
      </c>
    </row>
    <row r="90" spans="1:8" x14ac:dyDescent="0.3">
      <c r="A90" s="25" t="s">
        <v>132</v>
      </c>
      <c r="B90" s="25" t="s">
        <v>857</v>
      </c>
      <c r="C90" s="25" t="s">
        <v>858</v>
      </c>
      <c r="D90" s="25" t="s">
        <v>859</v>
      </c>
      <c r="E90" s="25" t="s">
        <v>860</v>
      </c>
      <c r="F90" s="25" t="s">
        <v>538</v>
      </c>
      <c r="G90" s="25" t="s">
        <v>861</v>
      </c>
      <c r="H90" s="25" t="s">
        <v>862</v>
      </c>
    </row>
    <row r="91" spans="1:8" x14ac:dyDescent="0.3">
      <c r="A91" s="25" t="s">
        <v>196</v>
      </c>
      <c r="B91" s="25" t="s">
        <v>863</v>
      </c>
      <c r="C91" s="25" t="s">
        <v>864</v>
      </c>
      <c r="D91" s="25" t="s">
        <v>865</v>
      </c>
      <c r="E91" s="25" t="s">
        <v>866</v>
      </c>
      <c r="F91" s="25" t="s">
        <v>850</v>
      </c>
      <c r="G91" s="25" t="s">
        <v>867</v>
      </c>
      <c r="H91" s="25" t="s">
        <v>867</v>
      </c>
    </row>
    <row r="92" spans="1:8" x14ac:dyDescent="0.3">
      <c r="A92" s="25" t="s">
        <v>176</v>
      </c>
      <c r="B92" s="25" t="s">
        <v>868</v>
      </c>
      <c r="C92" s="25" t="s">
        <v>869</v>
      </c>
      <c r="D92" s="25" t="s">
        <v>870</v>
      </c>
      <c r="E92" s="25" t="s">
        <v>871</v>
      </c>
      <c r="F92" s="25" t="s">
        <v>872</v>
      </c>
      <c r="G92" s="25" t="s">
        <v>873</v>
      </c>
      <c r="H92" s="25" t="s">
        <v>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12 Nastavení</vt:lpstr>
      <vt:lpstr>12 výsledek</vt:lpstr>
      <vt:lpstr>13 Úprava dat</vt:lpstr>
      <vt:lpstr>List2</vt:lpstr>
      <vt:lpstr>14 Kont tab</vt:lpstr>
      <vt:lpstr>15 Graf</vt:lpstr>
      <vt:lpstr>řešení volitelného</vt:lpstr>
      <vt:lpstr>Volitelně dashboard</vt:lpstr>
      <vt:lpstr>Products</vt:lpstr>
      <vt:lpstr>Customers</vt:lpstr>
      <vt:lpstr>Customers</vt:lpstr>
      <vt:lpstr>'12 Nastavení'!Názvy_tisku</vt:lpstr>
      <vt:lpstr>'12 výsledek'!Názvy_tisku</vt:lpstr>
      <vt:lpstr>'12 Nastavení'!Oblast_tisku</vt:lpstr>
      <vt:lpstr>Order_Details</vt:lpstr>
      <vt:lpstr>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Pilch</dc:creator>
  <cp:lastModifiedBy>StudentEN</cp:lastModifiedBy>
  <cp:lastPrinted>2021-04-22T22:28:02Z</cp:lastPrinted>
  <dcterms:created xsi:type="dcterms:W3CDTF">2020-11-09T15:46:50Z</dcterms:created>
  <dcterms:modified xsi:type="dcterms:W3CDTF">2021-04-23T14:14:22Z</dcterms:modified>
</cp:coreProperties>
</file>